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945" activeTab="0"/>
  </bookViews>
  <sheets>
    <sheet name="Top sheet" sheetId="1" r:id="rId1"/>
    <sheet name="01-00" sheetId="2" r:id="rId2"/>
    <sheet name="02-00" sheetId="3" r:id="rId3"/>
    <sheet name="03-00" sheetId="4" r:id="rId4"/>
    <sheet name="04-00" sheetId="5" r:id="rId5"/>
    <sheet name="05-00" sheetId="6" r:id="rId6"/>
    <sheet name="06-00" sheetId="7" r:id="rId7"/>
    <sheet name="07-00" sheetId="8" r:id="rId8"/>
    <sheet name="08-00" sheetId="9" r:id="rId9"/>
    <sheet name="09-00" sheetId="10" r:id="rId10"/>
    <sheet name="10-00" sheetId="11" r:id="rId11"/>
    <sheet name="11-00" sheetId="12" r:id="rId12"/>
    <sheet name="12-00" sheetId="13" r:id="rId13"/>
    <sheet name="13-00" sheetId="14" r:id="rId14"/>
    <sheet name="14-00" sheetId="15" r:id="rId15"/>
    <sheet name="15-00" sheetId="16" r:id="rId16"/>
    <sheet name="16-00" sheetId="17" r:id="rId17"/>
    <sheet name="17-00" sheetId="18" r:id="rId18"/>
    <sheet name="18-00" sheetId="19" r:id="rId19"/>
    <sheet name="19-00" sheetId="20" r:id="rId20"/>
    <sheet name="20-00" sheetId="21" r:id="rId21"/>
    <sheet name="21-00" sheetId="22" r:id="rId22"/>
    <sheet name="22-00" sheetId="23" r:id="rId23"/>
    <sheet name="23-00" sheetId="24" r:id="rId24"/>
    <sheet name="24-00" sheetId="25" r:id="rId25"/>
  </sheets>
  <definedNames>
    <definedName name="Accommodation">'Top sheet'!#REF!</definedName>
    <definedName name="Actors">'Top sheet'!#REF!</definedName>
    <definedName name="Camera">'Top sheet'!#REF!</definedName>
    <definedName name="Direction">'Top sheet'!$A$39</definedName>
    <definedName name="Editing">'Top sheet'!#REF!</definedName>
    <definedName name="GeneralExp.">'Top sheet'!#REF!</definedName>
    <definedName name="Grip">'Top sheet'!#REF!</definedName>
    <definedName name="Laboratory">'Top sheet'!#REF!</definedName>
    <definedName name="Lighting">'Top sheet'!#REF!</definedName>
    <definedName name="Locations">'Top sheet'!#REF!</definedName>
    <definedName name="MakeUp">'Top sheet'!#REF!</definedName>
    <definedName name="Production">'Top sheet'!$A$104</definedName>
    <definedName name="Props">'Top sheet'!#REF!</definedName>
    <definedName name="SetDesign">'Top sheet'!#REF!</definedName>
    <definedName name="SetOperations">'Top sheet'!#REF!</definedName>
    <definedName name="SFX">'Top sheet'!#REF!</definedName>
    <definedName name="Sound">'Top sheet'!#REF!</definedName>
    <definedName name="Transport">'Top sheet'!#REF!</definedName>
    <definedName name="Wardrobe">'Top sheet'!#REF!</definedName>
  </definedNames>
  <calcPr fullCalcOnLoad="1"/>
</workbook>
</file>

<file path=xl/sharedStrings.xml><?xml version="1.0" encoding="utf-8"?>
<sst xmlns="http://schemas.openxmlformats.org/spreadsheetml/2006/main" count="2120" uniqueCount="867">
  <si>
    <t xml:space="preserve"> 04-00</t>
  </si>
  <si>
    <t>REŽIE</t>
  </si>
  <si>
    <t xml:space="preserve"> 04-01-01</t>
  </si>
  <si>
    <t xml:space="preserve"> 04-01-02</t>
  </si>
  <si>
    <t xml:space="preserve"> 04-01-03</t>
  </si>
  <si>
    <t xml:space="preserve"> 04-01-04</t>
  </si>
  <si>
    <t>Režisér</t>
  </si>
  <si>
    <t>Pomocní režiséři</t>
  </si>
  <si>
    <t>Asistenti režie</t>
  </si>
  <si>
    <t>Script, asistenti scriptu</t>
  </si>
  <si>
    <t>Osobní asistenti</t>
  </si>
  <si>
    <t>Dialog coach</t>
  </si>
  <si>
    <t xml:space="preserve"> 04-01-05</t>
  </si>
  <si>
    <t xml:space="preserve"> 02-00</t>
  </si>
  <si>
    <t xml:space="preserve"> 02-03-01</t>
  </si>
  <si>
    <t xml:space="preserve"> 02-02-02</t>
  </si>
  <si>
    <t xml:space="preserve"> 02-03-02</t>
  </si>
  <si>
    <t>PRODUCENTI</t>
  </si>
  <si>
    <t xml:space="preserve"> 03-00</t>
  </si>
  <si>
    <t>Koproducenti</t>
  </si>
  <si>
    <t>Výkonní producenti</t>
  </si>
  <si>
    <t xml:space="preserve"> 03-01-02</t>
  </si>
  <si>
    <t xml:space="preserve"> 03-01-04</t>
  </si>
  <si>
    <t xml:space="preserve"> 03-02-01</t>
  </si>
  <si>
    <t>Line producenti</t>
  </si>
  <si>
    <t>Služby sub. dod. ostatních firem</t>
  </si>
  <si>
    <t>OSVĚTLOVACÍ TECHNIKA</t>
  </si>
  <si>
    <t xml:space="preserve"> 14-01-01</t>
  </si>
  <si>
    <t>Vrchní osvětlovači</t>
  </si>
  <si>
    <t xml:space="preserve"> 14-01-02</t>
  </si>
  <si>
    <t>Zástupce vr.osvětlovačů</t>
  </si>
  <si>
    <t xml:space="preserve"> 14-01-03</t>
  </si>
  <si>
    <t>Osvětlovači</t>
  </si>
  <si>
    <t xml:space="preserve"> 14-01-04</t>
  </si>
  <si>
    <t>Agregátníci</t>
  </si>
  <si>
    <t xml:space="preserve"> 14-01-05</t>
  </si>
  <si>
    <t>Riggeři</t>
  </si>
  <si>
    <t xml:space="preserve"> 14-01-06</t>
  </si>
  <si>
    <t xml:space="preserve"> 14-02-01</t>
  </si>
  <si>
    <t xml:space="preserve"> 14-02-02</t>
  </si>
  <si>
    <t xml:space="preserve"> 14-03-01</t>
  </si>
  <si>
    <t>Služby sub.dod. firem</t>
  </si>
  <si>
    <t xml:space="preserve"> 14-03-02</t>
  </si>
  <si>
    <t xml:space="preserve"> 14-04-01</t>
  </si>
  <si>
    <t>Nájmy místností, vč. služeb</t>
  </si>
  <si>
    <t xml:space="preserve"> 14-04-02</t>
  </si>
  <si>
    <t xml:space="preserve"> 14-05-01</t>
  </si>
  <si>
    <t>15-00</t>
  </si>
  <si>
    <t>16-00</t>
  </si>
  <si>
    <t>Zasvětlovací double, doubles</t>
  </si>
  <si>
    <t>Casting directoři</t>
  </si>
  <si>
    <t>Asistenti, koordinátoři</t>
  </si>
  <si>
    <t>Asistence , organizátoři na place</t>
  </si>
  <si>
    <t>Doprovody dětí</t>
  </si>
  <si>
    <t xml:space="preserve"> 06-01-01</t>
  </si>
  <si>
    <t xml:space="preserve"> 06-01-02</t>
  </si>
  <si>
    <t xml:space="preserve"> 06-01-03</t>
  </si>
  <si>
    <t xml:space="preserve"> 06-01-04</t>
  </si>
  <si>
    <t xml:space="preserve"> 06-02-01</t>
  </si>
  <si>
    <t xml:space="preserve"> 06-02-02</t>
  </si>
  <si>
    <t xml:space="preserve"> 06-02-03</t>
  </si>
  <si>
    <t xml:space="preserve"> 06-02-04</t>
  </si>
  <si>
    <t xml:space="preserve"> 06-03-01</t>
  </si>
  <si>
    <t xml:space="preserve"> 06-03-02</t>
  </si>
  <si>
    <t xml:space="preserve"> 06-04-01</t>
  </si>
  <si>
    <t xml:space="preserve"> 08-00</t>
  </si>
  <si>
    <t>KASKADÉŘI</t>
  </si>
  <si>
    <t>Koordinátoři kaskadérů</t>
  </si>
  <si>
    <t>Asistenti koordinátorů</t>
  </si>
  <si>
    <t>Speciální koordinátoři</t>
  </si>
  <si>
    <t>Kaskadéři, riggeři</t>
  </si>
  <si>
    <t>Doubles</t>
  </si>
  <si>
    <t xml:space="preserve"> 07-01-01</t>
  </si>
  <si>
    <t xml:space="preserve"> 07-01-02</t>
  </si>
  <si>
    <t xml:space="preserve"> 07-01-03</t>
  </si>
  <si>
    <t xml:space="preserve"> 07-01-04</t>
  </si>
  <si>
    <t xml:space="preserve"> 07-01-05</t>
  </si>
  <si>
    <t xml:space="preserve"> 07-01-06</t>
  </si>
  <si>
    <t xml:space="preserve"> 07-01-07</t>
  </si>
  <si>
    <t xml:space="preserve"> 07-02-01</t>
  </si>
  <si>
    <t xml:space="preserve"> 07-02-02</t>
  </si>
  <si>
    <t xml:space="preserve"> 07-03-01</t>
  </si>
  <si>
    <t>Ostatní</t>
  </si>
  <si>
    <t xml:space="preserve"> 09-00</t>
  </si>
  <si>
    <t xml:space="preserve"> 10-00</t>
  </si>
  <si>
    <t xml:space="preserve"> 09-01-01</t>
  </si>
  <si>
    <t>PRODUKCE</t>
  </si>
  <si>
    <t>Sub total:</t>
  </si>
  <si>
    <t>ART DEPARTMENT</t>
  </si>
  <si>
    <t xml:space="preserve"> 11-00</t>
  </si>
  <si>
    <t>STAVBA DEKORACÍ</t>
  </si>
  <si>
    <t xml:space="preserve"> 12-00</t>
  </si>
  <si>
    <t>GRIP</t>
  </si>
  <si>
    <t xml:space="preserve"> 13-00</t>
  </si>
  <si>
    <t>KAMERA</t>
  </si>
  <si>
    <t xml:space="preserve"> 14-00</t>
  </si>
  <si>
    <t>Asistenti producentů</t>
  </si>
  <si>
    <t xml:space="preserve"> 22-04-08</t>
  </si>
  <si>
    <t>22-06</t>
  </si>
  <si>
    <t>Poplatky TSK</t>
  </si>
  <si>
    <t>22-06-01</t>
  </si>
  <si>
    <t>23-01</t>
  </si>
  <si>
    <t xml:space="preserve">Hudební skladatel </t>
  </si>
  <si>
    <t>Střihači</t>
  </si>
  <si>
    <t>Zvukaři</t>
  </si>
  <si>
    <t>Střihové dokončení</t>
  </si>
  <si>
    <t>23-01-01</t>
  </si>
  <si>
    <t>23-01-02</t>
  </si>
  <si>
    <t xml:space="preserve"> 14-03-02</t>
  </si>
  <si>
    <t xml:space="preserve"> 14-04-01</t>
  </si>
  <si>
    <t xml:space="preserve"> 04-01-06</t>
  </si>
  <si>
    <t xml:space="preserve"> 04-01-07</t>
  </si>
  <si>
    <t>Tlumočníci</t>
  </si>
  <si>
    <t>Ostatní štáb</t>
  </si>
  <si>
    <t>Ostatní štáb</t>
  </si>
  <si>
    <t>Kopírování</t>
  </si>
  <si>
    <t>Překlady</t>
  </si>
  <si>
    <t>Ostarní náklady</t>
  </si>
  <si>
    <t xml:space="preserve"> 04-01-08</t>
  </si>
  <si>
    <t xml:space="preserve"> 04-02-01</t>
  </si>
  <si>
    <t xml:space="preserve"> 04-02-02</t>
  </si>
  <si>
    <t xml:space="preserve"> 04-03-01</t>
  </si>
  <si>
    <t xml:space="preserve"> 06-00</t>
  </si>
  <si>
    <t xml:space="preserve"> 05-01-01</t>
  </si>
  <si>
    <t xml:space="preserve"> 05-01-02</t>
  </si>
  <si>
    <t xml:space="preserve"> 05-01-03</t>
  </si>
  <si>
    <t xml:space="preserve"> 05-01-04</t>
  </si>
  <si>
    <t xml:space="preserve"> 05-01-05</t>
  </si>
  <si>
    <t xml:space="preserve"> 05-01-06</t>
  </si>
  <si>
    <t xml:space="preserve"> 05-02-01</t>
  </si>
  <si>
    <t>Hlavní role</t>
  </si>
  <si>
    <t>Vedlejší role</t>
  </si>
  <si>
    <t>Bodyguardi, VIP ochrana</t>
  </si>
  <si>
    <t>Ostatní personál</t>
  </si>
  <si>
    <t>Ostatní náklady</t>
  </si>
  <si>
    <t>EPIZODY, KOMPARS</t>
  </si>
  <si>
    <t xml:space="preserve"> 07-00</t>
  </si>
  <si>
    <t>Epizody</t>
  </si>
  <si>
    <t>Kompars</t>
  </si>
  <si>
    <t>Ostatní účinkující</t>
  </si>
  <si>
    <t>23-01-03</t>
  </si>
  <si>
    <t>23-01-04</t>
  </si>
  <si>
    <t>23-02</t>
  </si>
  <si>
    <t>23-00</t>
  </si>
  <si>
    <t>23-02-01</t>
  </si>
  <si>
    <t>23-02-02</t>
  </si>
  <si>
    <t>23-03</t>
  </si>
  <si>
    <t>23-03-01</t>
  </si>
  <si>
    <t>23-03-02</t>
  </si>
  <si>
    <t>23-03-03</t>
  </si>
  <si>
    <t>23-03-04</t>
  </si>
  <si>
    <t>23-03-05</t>
  </si>
  <si>
    <t>23-03-06</t>
  </si>
  <si>
    <t>23-04</t>
  </si>
  <si>
    <t>23-05</t>
  </si>
  <si>
    <t>23-05-01</t>
  </si>
  <si>
    <t xml:space="preserve"> 23-04-01</t>
  </si>
  <si>
    <t xml:space="preserve"> 23-04-02</t>
  </si>
  <si>
    <t>Nákl. na vývoj autor. - práv. Charakt.</t>
  </si>
  <si>
    <t>Nákup hud. a ost. práv, ost. nákl.</t>
  </si>
  <si>
    <t xml:space="preserve"> 01-04-03</t>
  </si>
  <si>
    <t>Total:</t>
  </si>
  <si>
    <t xml:space="preserve"> 02-01-01</t>
  </si>
  <si>
    <t xml:space="preserve"> 02-01-02</t>
  </si>
  <si>
    <t xml:space="preserve"> 02-01-03</t>
  </si>
  <si>
    <t xml:space="preserve"> 02-02-01</t>
  </si>
  <si>
    <t>Autoři</t>
  </si>
  <si>
    <t>Konzultanti , odbor. Poradci</t>
  </si>
  <si>
    <t>Ostatní</t>
  </si>
  <si>
    <t>Překlady, kopírování scénáře</t>
  </si>
  <si>
    <t>Ostatní služby</t>
  </si>
  <si>
    <t>SCÉNÁŘ</t>
  </si>
  <si>
    <t xml:space="preserve"> 19-04</t>
  </si>
  <si>
    <t xml:space="preserve"> 19-05</t>
  </si>
  <si>
    <t xml:space="preserve"> 19-01-01</t>
  </si>
  <si>
    <t xml:space="preserve"> 19-01-02</t>
  </si>
  <si>
    <t xml:space="preserve"> 19-01-03</t>
  </si>
  <si>
    <t xml:space="preserve"> 19-01-04</t>
  </si>
  <si>
    <t xml:space="preserve"> 19-01-05</t>
  </si>
  <si>
    <t xml:space="preserve"> 19-02-01</t>
  </si>
  <si>
    <t xml:space="preserve"> 19-02-02</t>
  </si>
  <si>
    <t xml:space="preserve"> 19-03-01</t>
  </si>
  <si>
    <t xml:space="preserve"> 19-03-02</t>
  </si>
  <si>
    <t xml:space="preserve"> 19-04-01</t>
  </si>
  <si>
    <t xml:space="preserve"> 19-04-02</t>
  </si>
  <si>
    <t xml:space="preserve"> 19-05-01</t>
  </si>
  <si>
    <t xml:space="preserve"> 20-01</t>
  </si>
  <si>
    <t xml:space="preserve"> 20-01-01</t>
  </si>
  <si>
    <t>Honoráře</t>
  </si>
  <si>
    <t xml:space="preserve"> 20-02-02</t>
  </si>
  <si>
    <t xml:space="preserve"> 10-02</t>
  </si>
  <si>
    <t xml:space="preserve"> 10-01-02</t>
  </si>
  <si>
    <t>Nájmy  zařízení, nájmy aut</t>
  </si>
  <si>
    <t>Nájmy zařízení, techniky,  nájmy aut</t>
  </si>
  <si>
    <t xml:space="preserve"> 20-03-01</t>
  </si>
  <si>
    <t xml:space="preserve"> 20-03-02</t>
  </si>
  <si>
    <t xml:space="preserve"> 20-04-01</t>
  </si>
  <si>
    <t xml:space="preserve"> 20-04-02</t>
  </si>
  <si>
    <t xml:space="preserve"> 20-05-01</t>
  </si>
  <si>
    <t>Řidiči</t>
  </si>
  <si>
    <t>21-01</t>
  </si>
  <si>
    <t xml:space="preserve"> 21-01-01</t>
  </si>
  <si>
    <t xml:space="preserve"> 21-01-02</t>
  </si>
  <si>
    <t>21-01-03</t>
  </si>
  <si>
    <t>Transport kapitáni</t>
  </si>
  <si>
    <t xml:space="preserve"> 15-02</t>
  </si>
  <si>
    <t xml:space="preserve"> 15-03</t>
  </si>
  <si>
    <t xml:space="preserve"> 15-04</t>
  </si>
  <si>
    <t xml:space="preserve"> 15-05</t>
  </si>
  <si>
    <t xml:space="preserve"> 10-02-02</t>
  </si>
  <si>
    <t xml:space="preserve"> 10-04-01</t>
  </si>
  <si>
    <t xml:space="preserve"> 10-04-02</t>
  </si>
  <si>
    <t xml:space="preserve"> 10-05-01</t>
  </si>
  <si>
    <t xml:space="preserve"> 07-03</t>
  </si>
  <si>
    <t xml:space="preserve"> 07-04-01</t>
  </si>
  <si>
    <t xml:space="preserve"> 07-03-01</t>
  </si>
  <si>
    <t xml:space="preserve"> 07-04-02</t>
  </si>
  <si>
    <t xml:space="preserve"> 07-05-01</t>
  </si>
  <si>
    <t>Bodyguardi, VIP ochrana</t>
  </si>
  <si>
    <t>PŘEHLED SKUTEČNÝCH NÁKLADŮ</t>
  </si>
  <si>
    <t>Ostatní</t>
  </si>
  <si>
    <t>24-01</t>
  </si>
  <si>
    <t>24-01-01</t>
  </si>
  <si>
    <t>24-01-02</t>
  </si>
  <si>
    <t>24-01-03</t>
  </si>
  <si>
    <t>24-01-04</t>
  </si>
  <si>
    <t>24-01-05</t>
  </si>
  <si>
    <t>24-01-06</t>
  </si>
  <si>
    <t>24-01-07</t>
  </si>
  <si>
    <t>24-01-08</t>
  </si>
  <si>
    <t>24-01-09</t>
  </si>
  <si>
    <t>24-01-10</t>
  </si>
  <si>
    <t>Pojištění</t>
  </si>
  <si>
    <t>Ostatní</t>
  </si>
  <si>
    <t>TOTAL</t>
  </si>
  <si>
    <t xml:space="preserve"> 01-00</t>
  </si>
  <si>
    <t xml:space="preserve"> 02-00</t>
  </si>
  <si>
    <t xml:space="preserve"> 03-00</t>
  </si>
  <si>
    <t xml:space="preserve"> 04-00</t>
  </si>
  <si>
    <t xml:space="preserve"> 05-00</t>
  </si>
  <si>
    <t xml:space="preserve"> 06-00</t>
  </si>
  <si>
    <t xml:space="preserve"> 07-00</t>
  </si>
  <si>
    <t xml:space="preserve"> 08-00</t>
  </si>
  <si>
    <t xml:space="preserve"> 09-00</t>
  </si>
  <si>
    <t xml:space="preserve"> 10-00</t>
  </si>
  <si>
    <t xml:space="preserve"> 11-00</t>
  </si>
  <si>
    <t xml:space="preserve"> 12-00</t>
  </si>
  <si>
    <t xml:space="preserve"> 13-00</t>
  </si>
  <si>
    <t xml:space="preserve"> 14-00</t>
  </si>
  <si>
    <t xml:space="preserve"> 15-00</t>
  </si>
  <si>
    <t xml:space="preserve"> 16-00</t>
  </si>
  <si>
    <t xml:space="preserve"> 17-00</t>
  </si>
  <si>
    <t xml:space="preserve"> 18-00</t>
  </si>
  <si>
    <t xml:space="preserve"> 19-00</t>
  </si>
  <si>
    <t xml:space="preserve"> 20-00</t>
  </si>
  <si>
    <t xml:space="preserve"> 21-00</t>
  </si>
  <si>
    <t>24-00</t>
  </si>
  <si>
    <t>21-06</t>
  </si>
  <si>
    <t>22-04-07</t>
  </si>
  <si>
    <t xml:space="preserve"> 18-04-01</t>
  </si>
  <si>
    <t xml:space="preserve"> 18-04-02</t>
  </si>
  <si>
    <t xml:space="preserve"> 18-05-01</t>
  </si>
  <si>
    <t xml:space="preserve"> 20-03</t>
  </si>
  <si>
    <t xml:space="preserve"> 20-04</t>
  </si>
  <si>
    <t xml:space="preserve"> 20-05</t>
  </si>
  <si>
    <t xml:space="preserve"> 19-01</t>
  </si>
  <si>
    <t xml:space="preserve"> 14-01</t>
  </si>
  <si>
    <t xml:space="preserve"> 14-01-01</t>
  </si>
  <si>
    <t xml:space="preserve"> 14-01-02</t>
  </si>
  <si>
    <t xml:space="preserve"> 14-01-03</t>
  </si>
  <si>
    <t xml:space="preserve"> 14-01-04</t>
  </si>
  <si>
    <t xml:space="preserve"> 14-01-05</t>
  </si>
  <si>
    <t xml:space="preserve"> 14-01-06</t>
  </si>
  <si>
    <t xml:space="preserve"> 14-02</t>
  </si>
  <si>
    <t xml:space="preserve"> 14-03</t>
  </si>
  <si>
    <t xml:space="preserve"> 14-04</t>
  </si>
  <si>
    <t xml:space="preserve"> 14-05</t>
  </si>
  <si>
    <t xml:space="preserve"> 14-02-01</t>
  </si>
  <si>
    <t xml:space="preserve"> 14-02-02</t>
  </si>
  <si>
    <t xml:space="preserve"> 14-03-01</t>
  </si>
  <si>
    <t>DOKONČOVACÍ PRÁCE</t>
  </si>
  <si>
    <t xml:space="preserve"> 14-04-02</t>
  </si>
  <si>
    <t xml:space="preserve"> 14-05-01</t>
  </si>
  <si>
    <t>Nájmy zařízení, techniky , plošin , nájmy aut</t>
  </si>
  <si>
    <t xml:space="preserve"> 15-01</t>
  </si>
  <si>
    <t>Asistenti zvuku</t>
  </si>
  <si>
    <t xml:space="preserve"> 15-01-01</t>
  </si>
  <si>
    <t xml:space="preserve"> 15-01-02</t>
  </si>
  <si>
    <t xml:space="preserve"> 15-01-03</t>
  </si>
  <si>
    <t xml:space="preserve"> 15-02-01</t>
  </si>
  <si>
    <t xml:space="preserve"> 15-02-02</t>
  </si>
  <si>
    <t xml:space="preserve"> 15-03-01</t>
  </si>
  <si>
    <t xml:space="preserve"> 15-03-02</t>
  </si>
  <si>
    <t xml:space="preserve"> 15-04-01</t>
  </si>
  <si>
    <t>Hlídací služby, ostaraha</t>
  </si>
  <si>
    <t xml:space="preserve"> 09-03-05</t>
  </si>
  <si>
    <t xml:space="preserve"> 09-03-06</t>
  </si>
  <si>
    <t xml:space="preserve"> 21-02-02</t>
  </si>
  <si>
    <t xml:space="preserve"> 21-03-01</t>
  </si>
  <si>
    <t xml:space="preserve"> 21-03-02</t>
  </si>
  <si>
    <t xml:space="preserve"> 21-04-01</t>
  </si>
  <si>
    <t>Catering- stravné</t>
  </si>
  <si>
    <t>Spolupracující osoby</t>
  </si>
  <si>
    <t>Honoráře- ostatní</t>
  </si>
  <si>
    <t>22-00</t>
  </si>
  <si>
    <t>22-01</t>
  </si>
  <si>
    <t>22-01-01</t>
  </si>
  <si>
    <t>22-01-02</t>
  </si>
  <si>
    <t xml:space="preserve"> 20-02</t>
  </si>
  <si>
    <t>Nákupy- zařízení , techniky, spotřeb.,  Materiálu</t>
  </si>
  <si>
    <t xml:space="preserve"> 20-02-01</t>
  </si>
  <si>
    <t xml:space="preserve"> 21-02</t>
  </si>
  <si>
    <t>Nákupy- zařízení , techniky, spotřeb.,  materiálu</t>
  </si>
  <si>
    <t xml:space="preserve"> 21-02-01</t>
  </si>
  <si>
    <t xml:space="preserve"> 22-02</t>
  </si>
  <si>
    <t xml:space="preserve"> 22-03</t>
  </si>
  <si>
    <t xml:space="preserve"> 22-04</t>
  </si>
  <si>
    <t xml:space="preserve"> 22-02-01</t>
  </si>
  <si>
    <t xml:space="preserve"> 22-02-02</t>
  </si>
  <si>
    <t xml:space="preserve"> 22-03-01</t>
  </si>
  <si>
    <t>22-03-02</t>
  </si>
  <si>
    <t>22-03-03</t>
  </si>
  <si>
    <t>22-03-04</t>
  </si>
  <si>
    <t xml:space="preserve"> 22-03-05</t>
  </si>
  <si>
    <t xml:space="preserve"> 22-04-01</t>
  </si>
  <si>
    <t xml:space="preserve"> 22-04-02</t>
  </si>
  <si>
    <t xml:space="preserve"> 22-04-03</t>
  </si>
  <si>
    <t xml:space="preserve"> 22-04-04</t>
  </si>
  <si>
    <t xml:space="preserve"> 22-04-05</t>
  </si>
  <si>
    <t xml:space="preserve"> 22-04-06</t>
  </si>
  <si>
    <t>22-05</t>
  </si>
  <si>
    <t>22-05-01</t>
  </si>
  <si>
    <t>22-05-02</t>
  </si>
  <si>
    <t xml:space="preserve"> 19-02</t>
  </si>
  <si>
    <t xml:space="preserve"> 19-03</t>
  </si>
  <si>
    <t xml:space="preserve"> 13-03-02</t>
  </si>
  <si>
    <t xml:space="preserve"> 13-01-02</t>
  </si>
  <si>
    <t xml:space="preserve"> 13-01-03</t>
  </si>
  <si>
    <t xml:space="preserve"> 13-01-04</t>
  </si>
  <si>
    <t xml:space="preserve"> 13-01-05</t>
  </si>
  <si>
    <t xml:space="preserve"> 13-01-06</t>
  </si>
  <si>
    <t xml:space="preserve"> 13-01-07</t>
  </si>
  <si>
    <t>Nájmy zařízení, techniky , letecké techniky , nájmy aut</t>
  </si>
  <si>
    <t xml:space="preserve"> 08-04-01</t>
  </si>
  <si>
    <t xml:space="preserve"> 08-05</t>
  </si>
  <si>
    <t xml:space="preserve"> 08-05-01</t>
  </si>
  <si>
    <t xml:space="preserve"> 09-01-15</t>
  </si>
  <si>
    <t xml:space="preserve"> 09-01-16</t>
  </si>
  <si>
    <t xml:space="preserve"> 09-04</t>
  </si>
  <si>
    <t xml:space="preserve"> 09-05</t>
  </si>
  <si>
    <t xml:space="preserve"> 09-03-03</t>
  </si>
  <si>
    <t xml:space="preserve"> 09-03-04</t>
  </si>
  <si>
    <t xml:space="preserve"> 09-04-01</t>
  </si>
  <si>
    <t xml:space="preserve"> 09-04-02</t>
  </si>
  <si>
    <t xml:space="preserve"> 09-05-01</t>
  </si>
  <si>
    <t xml:space="preserve"> 10-03</t>
  </si>
  <si>
    <t xml:space="preserve"> 10-04</t>
  </si>
  <si>
    <t xml:space="preserve"> 06-03</t>
  </si>
  <si>
    <t xml:space="preserve"> 10-01-03</t>
  </si>
  <si>
    <t xml:space="preserve"> 10-01-04</t>
  </si>
  <si>
    <t xml:space="preserve"> 10-01-05</t>
  </si>
  <si>
    <t xml:space="preserve"> 10-01-06</t>
  </si>
  <si>
    <t xml:space="preserve"> 10-01-07</t>
  </si>
  <si>
    <t xml:space="preserve"> 10-01-08</t>
  </si>
  <si>
    <t xml:space="preserve"> 10-05</t>
  </si>
  <si>
    <t xml:space="preserve"> 10-03-01</t>
  </si>
  <si>
    <t xml:space="preserve"> 10-03-02</t>
  </si>
  <si>
    <t xml:space="preserve"> 10-03-03</t>
  </si>
  <si>
    <t xml:space="preserve"> 10-03-04</t>
  </si>
  <si>
    <t xml:space="preserve"> 10-03-05</t>
  </si>
  <si>
    <t>Odborné profese</t>
  </si>
  <si>
    <t xml:space="preserve"> 11-01-01</t>
  </si>
  <si>
    <t xml:space="preserve"> 21-03</t>
  </si>
  <si>
    <t xml:space="preserve"> 21-04</t>
  </si>
  <si>
    <t>Nájmy zařízení, techniky, nájmy aut</t>
  </si>
  <si>
    <t>21-05</t>
  </si>
  <si>
    <t xml:space="preserve"> 21-06-01</t>
  </si>
  <si>
    <t>21-05-01</t>
  </si>
  <si>
    <t xml:space="preserve"> 17-01-03</t>
  </si>
  <si>
    <t xml:space="preserve"> 17-01-04</t>
  </si>
  <si>
    <t>Set dekoratéři, dreseři,  rekvizitáři</t>
  </si>
  <si>
    <t>Výpomoce, skladníci, ostatní personál</t>
  </si>
  <si>
    <t xml:space="preserve"> 17-02</t>
  </si>
  <si>
    <t xml:space="preserve"> 17-03</t>
  </si>
  <si>
    <t xml:space="preserve"> 17-04</t>
  </si>
  <si>
    <t xml:space="preserve"> 17-05</t>
  </si>
  <si>
    <t xml:space="preserve"> 17-02-01</t>
  </si>
  <si>
    <t xml:space="preserve"> 17-02-02</t>
  </si>
  <si>
    <t xml:space="preserve"> 17-03-01</t>
  </si>
  <si>
    <t xml:space="preserve"> 17-03-02</t>
  </si>
  <si>
    <t xml:space="preserve"> 17-04-01</t>
  </si>
  <si>
    <t xml:space="preserve"> 17-04-02</t>
  </si>
  <si>
    <t xml:space="preserve"> 17-05-01</t>
  </si>
  <si>
    <t>Nájmy zařízení, techniky , rekvitizit, nájmy aut</t>
  </si>
  <si>
    <t>KOSTÝMY</t>
  </si>
  <si>
    <t>Kostýmní návrháři</t>
  </si>
  <si>
    <t xml:space="preserve"> 18-01</t>
  </si>
  <si>
    <t xml:space="preserve"> 18-01-01</t>
  </si>
  <si>
    <t xml:space="preserve"> 18-01-02</t>
  </si>
  <si>
    <t xml:space="preserve"> 18-01-03</t>
  </si>
  <si>
    <t xml:space="preserve"> 18-01-04</t>
  </si>
  <si>
    <t xml:space="preserve"> 18-01-05</t>
  </si>
  <si>
    <t xml:space="preserve"> 18-01-06</t>
  </si>
  <si>
    <t xml:space="preserve"> 18-01-07</t>
  </si>
  <si>
    <t>Nájmy kostýmů, zařízení, nájmy aut</t>
  </si>
  <si>
    <t xml:space="preserve"> 18-02</t>
  </si>
  <si>
    <t xml:space="preserve"> 18-03</t>
  </si>
  <si>
    <t xml:space="preserve"> 18-04</t>
  </si>
  <si>
    <t xml:space="preserve"> 18-05</t>
  </si>
  <si>
    <t xml:space="preserve"> 18-02-01</t>
  </si>
  <si>
    <t xml:space="preserve"> 18-02-02</t>
  </si>
  <si>
    <t xml:space="preserve"> 18-03-01</t>
  </si>
  <si>
    <t xml:space="preserve"> 18-03-02</t>
  </si>
  <si>
    <t xml:space="preserve"> 08-03-01</t>
  </si>
  <si>
    <t>Diety vyplácené v ČR</t>
  </si>
  <si>
    <t>Diety vyplácené v zahraničí</t>
  </si>
  <si>
    <t xml:space="preserve">  08-04</t>
  </si>
  <si>
    <t>Služby- ostatní</t>
  </si>
  <si>
    <t>Nájmy prostor, vč. služeb</t>
  </si>
  <si>
    <t>Nájem cateringových služeb</t>
  </si>
  <si>
    <t>Nájmy lokací</t>
  </si>
  <si>
    <t>Nájmy studií</t>
  </si>
  <si>
    <t>Nájmy parkovacích ploch</t>
  </si>
  <si>
    <t>Poplatky městu, státu</t>
  </si>
  <si>
    <t>Dopravní značení</t>
  </si>
  <si>
    <t>Najmy třetích osob</t>
  </si>
  <si>
    <t>Zdravotní dohled</t>
  </si>
  <si>
    <t>Zdravotní služby</t>
  </si>
  <si>
    <t>Požarní služby</t>
  </si>
  <si>
    <t>Nájmy ostatních prostor</t>
  </si>
  <si>
    <t>Účetní, pokladníci</t>
  </si>
  <si>
    <t>Laboratorní dokončení</t>
  </si>
  <si>
    <t xml:space="preserve">Obrazové dokončení </t>
  </si>
  <si>
    <t>Zvukové dokončení</t>
  </si>
  <si>
    <t>Hudební dokončení</t>
  </si>
  <si>
    <t>Nákup hudebních a ostatních práv, ostatní náklady</t>
  </si>
  <si>
    <t>OSTATNÍ</t>
  </si>
  <si>
    <t>Total:</t>
  </si>
  <si>
    <t>Poštovné</t>
  </si>
  <si>
    <t>Celní deklarant</t>
  </si>
  <si>
    <t>Ostatní produkční štáb</t>
  </si>
  <si>
    <t>Celní poplatky</t>
  </si>
  <si>
    <t xml:space="preserve"> 15-04-02</t>
  </si>
  <si>
    <t xml:space="preserve"> 15-05-01</t>
  </si>
  <si>
    <t>Nájmy zařízení, techniky , nájmy aut</t>
  </si>
  <si>
    <t xml:space="preserve"> 16-01</t>
  </si>
  <si>
    <t xml:space="preserve"> 16-01-01</t>
  </si>
  <si>
    <t xml:space="preserve"> 16-01-02</t>
  </si>
  <si>
    <t xml:space="preserve"> 16-01-03</t>
  </si>
  <si>
    <t xml:space="preserve"> 16-01-04</t>
  </si>
  <si>
    <t xml:space="preserve"> 16-01-05</t>
  </si>
  <si>
    <t xml:space="preserve"> 16-01-06</t>
  </si>
  <si>
    <t xml:space="preserve"> 17-01</t>
  </si>
  <si>
    <t xml:space="preserve"> 17-01-01</t>
  </si>
  <si>
    <t xml:space="preserve"> 17-01-02</t>
  </si>
  <si>
    <t xml:space="preserve"> 11-03-06</t>
  </si>
  <si>
    <t xml:space="preserve"> 11-03-07</t>
  </si>
  <si>
    <t xml:space="preserve"> 11-03-08</t>
  </si>
  <si>
    <t xml:space="preserve"> 11-03-09</t>
  </si>
  <si>
    <t xml:space="preserve"> 11-02</t>
  </si>
  <si>
    <t xml:space="preserve"> 11-03</t>
  </si>
  <si>
    <t xml:space="preserve"> 11-04-01</t>
  </si>
  <si>
    <t xml:space="preserve"> 11-04-02</t>
  </si>
  <si>
    <t xml:space="preserve"> 11-04</t>
  </si>
  <si>
    <t xml:space="preserve"> 11-05</t>
  </si>
  <si>
    <t xml:space="preserve"> 11-05-01</t>
  </si>
  <si>
    <t xml:space="preserve"> 12-03</t>
  </si>
  <si>
    <t xml:space="preserve"> 12-04</t>
  </si>
  <si>
    <t>Nájmy zařízení, techniky, spec. techniky , nájmy aut</t>
  </si>
  <si>
    <t xml:space="preserve"> 12-02-02</t>
  </si>
  <si>
    <t xml:space="preserve"> 12-03-01</t>
  </si>
  <si>
    <t xml:space="preserve"> 12-03-02</t>
  </si>
  <si>
    <t xml:space="preserve"> 12-02</t>
  </si>
  <si>
    <t>Nákupy- zařízení , techniky, spotřeb. mat</t>
  </si>
  <si>
    <t xml:space="preserve"> 12-02-01</t>
  </si>
  <si>
    <t xml:space="preserve"> 12-05</t>
  </si>
  <si>
    <t>Ostantí náklady</t>
  </si>
  <si>
    <t xml:space="preserve"> 12-05-01</t>
  </si>
  <si>
    <t xml:space="preserve"> 13-05</t>
  </si>
  <si>
    <t>Nájmy</t>
  </si>
  <si>
    <t xml:space="preserve"> 13-02-01</t>
  </si>
  <si>
    <t xml:space="preserve"> 13-02-02</t>
  </si>
  <si>
    <t xml:space="preserve"> 13-05-01</t>
  </si>
  <si>
    <t xml:space="preserve"> 13-03-01</t>
  </si>
  <si>
    <t>Nájmy</t>
  </si>
  <si>
    <t xml:space="preserve"> 06-05</t>
  </si>
  <si>
    <t xml:space="preserve"> 10-01</t>
  </si>
  <si>
    <t xml:space="preserve"> 10-01-01</t>
  </si>
  <si>
    <t>Architekti</t>
  </si>
  <si>
    <t xml:space="preserve"> 06-04-01</t>
  </si>
  <si>
    <t>Cena bez DPH</t>
  </si>
  <si>
    <t>Cena s DPH</t>
  </si>
  <si>
    <t>Náklady na vývoj autorsko - právního charakteru</t>
  </si>
  <si>
    <t xml:space="preserve"> 06-02-02</t>
  </si>
  <si>
    <t xml:space="preserve"> 03-02</t>
  </si>
  <si>
    <t xml:space="preserve"> 05-01-06</t>
  </si>
  <si>
    <t>Asistenti, koordinátoři</t>
  </si>
  <si>
    <t>Asistence , organizátoři na place</t>
  </si>
  <si>
    <t xml:space="preserve"> 06-02-04</t>
  </si>
  <si>
    <t xml:space="preserve"> 06-02-03</t>
  </si>
  <si>
    <t>Nákupy</t>
  </si>
  <si>
    <t>UBYTOVÁNÍ, DIETY, CESTOVNÉ</t>
  </si>
  <si>
    <t xml:space="preserve"> 06-03-01</t>
  </si>
  <si>
    <t xml:space="preserve"> 06-03-02</t>
  </si>
  <si>
    <t>Služby</t>
  </si>
  <si>
    <t>Ostatní úpravy, opravy</t>
  </si>
  <si>
    <t>Koordinátoři art departmentu</t>
  </si>
  <si>
    <t>Asistenti, runneři</t>
  </si>
  <si>
    <t xml:space="preserve"> 01-03-02</t>
  </si>
  <si>
    <t xml:space="preserve"> 03-01</t>
  </si>
  <si>
    <t xml:space="preserve"> 03-01-01</t>
  </si>
  <si>
    <t xml:space="preserve"> 03-01-02</t>
  </si>
  <si>
    <t>Ubytování</t>
  </si>
  <si>
    <t xml:space="preserve"> 05-01-05</t>
  </si>
  <si>
    <t>Autorské práva, opce</t>
  </si>
  <si>
    <t>Služby spojené s vývojem scénáře</t>
  </si>
  <si>
    <t xml:space="preserve"> 02-02-01</t>
  </si>
  <si>
    <t xml:space="preserve"> 11-01-02</t>
  </si>
  <si>
    <t xml:space="preserve"> 11-01-03</t>
  </si>
  <si>
    <t xml:space="preserve"> 11-01-04</t>
  </si>
  <si>
    <t xml:space="preserve"> 11-01-05</t>
  </si>
  <si>
    <t xml:space="preserve"> 11-01-06</t>
  </si>
  <si>
    <t xml:space="preserve"> 11-02-01</t>
  </si>
  <si>
    <t xml:space="preserve"> 11-02-02</t>
  </si>
  <si>
    <t xml:space="preserve"> 11-03-01</t>
  </si>
  <si>
    <t xml:space="preserve"> 11-03-02</t>
  </si>
  <si>
    <t xml:space="preserve"> 11-03-03</t>
  </si>
  <si>
    <t xml:space="preserve"> 11-03-04</t>
  </si>
  <si>
    <t xml:space="preserve"> 11-03-05</t>
  </si>
  <si>
    <t xml:space="preserve"> 01-02-01</t>
  </si>
  <si>
    <t xml:space="preserve"> 01-03-01</t>
  </si>
  <si>
    <t xml:space="preserve"> 01-04-03</t>
  </si>
  <si>
    <t xml:space="preserve"> 04-03-01</t>
  </si>
  <si>
    <t xml:space="preserve"> 05-02-01</t>
  </si>
  <si>
    <t>Ostatní presonál</t>
  </si>
  <si>
    <t>Účinkující- honoráře vyplácené v ČR</t>
  </si>
  <si>
    <t xml:space="preserve"> 06-06</t>
  </si>
  <si>
    <t xml:space="preserve"> 06-05-01</t>
  </si>
  <si>
    <t xml:space="preserve"> 06-05-02</t>
  </si>
  <si>
    <t xml:space="preserve"> 06-06-01</t>
  </si>
  <si>
    <t>Nákupy- zařízení , techniky, spotřeb. mat., atd.</t>
  </si>
  <si>
    <t xml:space="preserve"> 08-01</t>
  </si>
  <si>
    <t>Zahraniční štáb v ČR</t>
  </si>
  <si>
    <t xml:space="preserve"> 08-01-01</t>
  </si>
  <si>
    <t xml:space="preserve"> 08-01-02</t>
  </si>
  <si>
    <t xml:space="preserve"> 08-02</t>
  </si>
  <si>
    <t xml:space="preserve"> 08-02-01</t>
  </si>
  <si>
    <t xml:space="preserve"> 08-02-02</t>
  </si>
  <si>
    <t xml:space="preserve"> 08-02-03</t>
  </si>
  <si>
    <t xml:space="preserve"> 07-04</t>
  </si>
  <si>
    <t xml:space="preserve">  07-05</t>
  </si>
  <si>
    <t xml:space="preserve">Ostatní </t>
  </si>
  <si>
    <t xml:space="preserve"> 08-03</t>
  </si>
  <si>
    <t xml:space="preserve"> 08-03-02</t>
  </si>
  <si>
    <t>Uznatelné jsou pouze náklady firem, které jsou zapsány v OR ČR.</t>
  </si>
  <si>
    <t>Total</t>
  </si>
  <si>
    <t>Mistři zvuku</t>
  </si>
  <si>
    <t>Úklid lokací, odvoz odpadů</t>
  </si>
  <si>
    <t>KASKADÉŘI</t>
  </si>
  <si>
    <t xml:space="preserve"> 06-04</t>
  </si>
  <si>
    <t>Kaskadéři, riggeři</t>
  </si>
  <si>
    <t>Doubles</t>
  </si>
  <si>
    <t>Ostatní štáb</t>
  </si>
  <si>
    <t xml:space="preserve"> 07-01</t>
  </si>
  <si>
    <t xml:space="preserve"> 07-01-01</t>
  </si>
  <si>
    <t xml:space="preserve"> 07-01-02</t>
  </si>
  <si>
    <t xml:space="preserve"> 07-01-03</t>
  </si>
  <si>
    <t xml:space="preserve"> 07-01-04</t>
  </si>
  <si>
    <t xml:space="preserve"> 07-01-05</t>
  </si>
  <si>
    <t xml:space="preserve"> 07-01-06</t>
  </si>
  <si>
    <t xml:space="preserve"> 07-01-07</t>
  </si>
  <si>
    <t xml:space="preserve"> 07-02</t>
  </si>
  <si>
    <t xml:space="preserve"> 07-02-01</t>
  </si>
  <si>
    <t xml:space="preserve"> 07-02-02</t>
  </si>
  <si>
    <t>Nájmy</t>
  </si>
  <si>
    <t>Lokační , asistenti lokací, scouters</t>
  </si>
  <si>
    <t>ART DEPARTMENT</t>
  </si>
  <si>
    <t xml:space="preserve"> 05-02</t>
  </si>
  <si>
    <t>Epizody</t>
  </si>
  <si>
    <t>Kompars</t>
  </si>
  <si>
    <t xml:space="preserve"> 06-01</t>
  </si>
  <si>
    <t xml:space="preserve"> 06-01-01</t>
  </si>
  <si>
    <t xml:space="preserve"> 06-01-02</t>
  </si>
  <si>
    <t xml:space="preserve"> 06-01-03</t>
  </si>
  <si>
    <t xml:space="preserve"> 06-01-04</t>
  </si>
  <si>
    <t xml:space="preserve"> 06-02</t>
  </si>
  <si>
    <t xml:space="preserve"> 06-02-01</t>
  </si>
  <si>
    <t>Ostatní honoráře</t>
  </si>
  <si>
    <t>Agregátníci</t>
  </si>
  <si>
    <t>Riggeři</t>
  </si>
  <si>
    <t>OSVĚTLOVACÍ TECHNIKA</t>
  </si>
  <si>
    <t>Placová stavební služba</t>
  </si>
  <si>
    <t>Total</t>
  </si>
  <si>
    <t>Kurýři, messenger, DHLm, pedice.... Atd.</t>
  </si>
  <si>
    <t>Kurýři, messenger, DHL, pedice.... Atd.</t>
  </si>
  <si>
    <t>Nákupy- zařízení , techniky, spotřeb. mat</t>
  </si>
  <si>
    <t>Nájmy zařízení, techniky, nájmy aut</t>
  </si>
  <si>
    <t>Služby sub.dod. firem</t>
  </si>
  <si>
    <t>Služby sub. Dod. Ostatních firem</t>
  </si>
  <si>
    <t>Nájmy zařízení, nájmy aut</t>
  </si>
  <si>
    <t>Nájmy místností, vč. služeb</t>
  </si>
  <si>
    <t>Nájmy místností, vč.služeb</t>
  </si>
  <si>
    <t>Český štáb v ČR</t>
  </si>
  <si>
    <t>Ostatní cestovné</t>
  </si>
  <si>
    <t>Letenky</t>
  </si>
  <si>
    <t>Jízdenky</t>
  </si>
  <si>
    <t>Cestovné</t>
  </si>
  <si>
    <t>Nájmy zařízení, techniky, nájmy aut</t>
  </si>
  <si>
    <t>IT služby</t>
  </si>
  <si>
    <t xml:space="preserve"> 09-01-06</t>
  </si>
  <si>
    <t xml:space="preserve"> 09-01-07</t>
  </si>
  <si>
    <t xml:space="preserve"> 09-01-08</t>
  </si>
  <si>
    <t xml:space="preserve"> 09-01-09</t>
  </si>
  <si>
    <t xml:space="preserve"> 09-01-10</t>
  </si>
  <si>
    <t xml:space="preserve"> 09-01-11</t>
  </si>
  <si>
    <t xml:space="preserve"> 09-01-12</t>
  </si>
  <si>
    <t xml:space="preserve"> 09-01-13</t>
  </si>
  <si>
    <t xml:space="preserve"> 09-01-14</t>
  </si>
  <si>
    <t xml:space="preserve"> 09-02</t>
  </si>
  <si>
    <t xml:space="preserve"> 09-03</t>
  </si>
  <si>
    <t xml:space="preserve"> 09-02-01</t>
  </si>
  <si>
    <t xml:space="preserve"> 09-02-02</t>
  </si>
  <si>
    <t xml:space="preserve"> 09-03-01</t>
  </si>
  <si>
    <t xml:space="preserve"> 09-03-02</t>
  </si>
  <si>
    <t>PRODUKCE</t>
  </si>
  <si>
    <t>AUTORSKÁ PRÁVA</t>
  </si>
  <si>
    <t>Nákup autorských práv</t>
  </si>
  <si>
    <t>Autorské poplatky</t>
  </si>
  <si>
    <t>SCÉNÁŘ</t>
  </si>
  <si>
    <t>PRODUCENTI</t>
  </si>
  <si>
    <t>Sekretářky produkce</t>
  </si>
  <si>
    <t>Právní služby</t>
  </si>
  <si>
    <t>Runneři</t>
  </si>
  <si>
    <t xml:space="preserve">Hl. Účetní </t>
  </si>
  <si>
    <t>Doprovody dětí</t>
  </si>
  <si>
    <t>Přizpůsobení a úpravy lokací</t>
  </si>
  <si>
    <t>Daňoví poradci</t>
  </si>
  <si>
    <t>Ostatní účinkující</t>
  </si>
  <si>
    <t>Výkonní producenti</t>
  </si>
  <si>
    <t>Line producenti</t>
  </si>
  <si>
    <t>Casting directoři</t>
  </si>
  <si>
    <t>Tlumočníci</t>
  </si>
  <si>
    <t>Ostatní náklady</t>
  </si>
  <si>
    <t>SXF technici</t>
  </si>
  <si>
    <t>SFX koordinátoři</t>
  </si>
  <si>
    <t>Pyrotechnici, specialisté, zbrojíři</t>
  </si>
  <si>
    <t>Výpomoce</t>
  </si>
  <si>
    <t>Poradci, tlumočníci</t>
  </si>
  <si>
    <t>Výroby v dílnách</t>
  </si>
  <si>
    <t>TRANSPORT</t>
  </si>
  <si>
    <t>Švadleny, patinéři, ostatní personál</t>
  </si>
  <si>
    <t>GRIP</t>
  </si>
  <si>
    <t>KAMERA</t>
  </si>
  <si>
    <t>Video operátoři</t>
  </si>
  <si>
    <t>Speciální technici</t>
  </si>
  <si>
    <t>Služby spojené s ubytováním</t>
  </si>
  <si>
    <t>SET DRESSING, REKVIZITY</t>
  </si>
  <si>
    <t>SFX, MECHANICKÉ EFX</t>
  </si>
  <si>
    <t>Překlady , kopírování scénáře</t>
  </si>
  <si>
    <t xml:space="preserve"> 02-02-02</t>
  </si>
  <si>
    <t xml:space="preserve"> 02-03-01</t>
  </si>
  <si>
    <t xml:space="preserve"> 02-03-02</t>
  </si>
  <si>
    <t>Honoráře OSVČ, vč. subdodavatel. firem</t>
  </si>
  <si>
    <t xml:space="preserve"> 03-01-03</t>
  </si>
  <si>
    <t xml:space="preserve"> 03-01-04</t>
  </si>
  <si>
    <t xml:space="preserve"> 03-02-01</t>
  </si>
  <si>
    <t>Asistenti produkce</t>
  </si>
  <si>
    <t>Asistenti na place, výpomoce</t>
  </si>
  <si>
    <t>Produkční koordinátoři, asistenti</t>
  </si>
  <si>
    <t>Art designeři</t>
  </si>
  <si>
    <t>Asistenti architektů</t>
  </si>
  <si>
    <t>Grafici, kresliči</t>
  </si>
  <si>
    <t xml:space="preserve"> 09-01</t>
  </si>
  <si>
    <t xml:space="preserve"> 09-01-01</t>
  </si>
  <si>
    <t xml:space="preserve"> 09-01-02</t>
  </si>
  <si>
    <t xml:space="preserve"> 09-01-03</t>
  </si>
  <si>
    <t xml:space="preserve"> 09-01-04</t>
  </si>
  <si>
    <t xml:space="preserve"> 09-01-05</t>
  </si>
  <si>
    <t>DPH</t>
  </si>
  <si>
    <t>Režisér</t>
  </si>
  <si>
    <t>Pomocní režiséři</t>
  </si>
  <si>
    <t>Asistenti režie</t>
  </si>
  <si>
    <t>Script, asistenti scriptu</t>
  </si>
  <si>
    <t>Osobní asistenti</t>
  </si>
  <si>
    <t>Dialogue Coach</t>
  </si>
  <si>
    <t xml:space="preserve"> 04-01</t>
  </si>
  <si>
    <t>Kopírování</t>
  </si>
  <si>
    <t>Překlady</t>
  </si>
  <si>
    <t xml:space="preserve"> 12-01</t>
  </si>
  <si>
    <t xml:space="preserve"> 12-01-01</t>
  </si>
  <si>
    <t>"Ostatní" - nutné specifikovat</t>
  </si>
  <si>
    <t>Ostatní</t>
  </si>
  <si>
    <t>Ostatní služby</t>
  </si>
  <si>
    <t>Ostatní nákupy</t>
  </si>
  <si>
    <t>Riggeři</t>
  </si>
  <si>
    <t>Speciální operátoři</t>
  </si>
  <si>
    <t>Služby spojené s užíváním lokací</t>
  </si>
  <si>
    <t>Poplatky městu, státu, TSK</t>
  </si>
  <si>
    <t>Ostatní producentské náklady</t>
  </si>
  <si>
    <t>REŽIE</t>
  </si>
  <si>
    <t>Účinkující- honoráře vyplácené v ČR</t>
  </si>
  <si>
    <t>Honoráře OSVČ, vč. subdodavatel. firem</t>
  </si>
  <si>
    <t>Ostatní náklady</t>
  </si>
  <si>
    <t>Kamerové služby- jeřáby</t>
  </si>
  <si>
    <t>Výpomoce</t>
  </si>
  <si>
    <t xml:space="preserve"> 13-01</t>
  </si>
  <si>
    <t xml:space="preserve"> 13-02</t>
  </si>
  <si>
    <t xml:space="preserve"> 13-03</t>
  </si>
  <si>
    <t xml:space="preserve"> 13-04</t>
  </si>
  <si>
    <t xml:space="preserve"> 13-01-01</t>
  </si>
  <si>
    <t xml:space="preserve"> 12-01-02</t>
  </si>
  <si>
    <t xml:space="preserve"> 12-01-03</t>
  </si>
  <si>
    <t xml:space="preserve"> 12-01-04</t>
  </si>
  <si>
    <t xml:space="preserve"> 12-01-05</t>
  </si>
  <si>
    <t xml:space="preserve"> 13-04-01</t>
  </si>
  <si>
    <t xml:space="preserve"> 13-04-02</t>
  </si>
  <si>
    <t>Kameramani, Švenkři</t>
  </si>
  <si>
    <t>Ostřiči</t>
  </si>
  <si>
    <t>Zakladači, klapky</t>
  </si>
  <si>
    <t>Fotografové</t>
  </si>
  <si>
    <t xml:space="preserve"> 04-01-08</t>
  </si>
  <si>
    <t>Honoráře OSVČ, vč. subdodavatel. firem</t>
  </si>
  <si>
    <t>Služby</t>
  </si>
  <si>
    <t>Bankovní poplatky</t>
  </si>
  <si>
    <t>Kamerové služby</t>
  </si>
  <si>
    <t>Total</t>
  </si>
  <si>
    <t>Asistenti producentů</t>
  </si>
  <si>
    <t>Koproducenti</t>
  </si>
  <si>
    <t>Ostatní platby</t>
  </si>
  <si>
    <t xml:space="preserve"> 05-01</t>
  </si>
  <si>
    <t xml:space="preserve"> 05-01-01</t>
  </si>
  <si>
    <t xml:space="preserve"> 05-01-02</t>
  </si>
  <si>
    <t xml:space="preserve"> 05-01-03</t>
  </si>
  <si>
    <t xml:space="preserve"> 05-01-04</t>
  </si>
  <si>
    <t>Vedoucí produkce</t>
  </si>
  <si>
    <t>Vedoucí natáčení</t>
  </si>
  <si>
    <t>STAVBA DEKORACÍ</t>
  </si>
  <si>
    <t>Koordinátoři  kaskadérů</t>
  </si>
  <si>
    <t>Asistenti koordinátorů</t>
  </si>
  <si>
    <t>Zasvětl. Double, double</t>
  </si>
  <si>
    <t>Hlavní role</t>
  </si>
  <si>
    <t>Vedlejší role</t>
  </si>
  <si>
    <t>HLAVNÍ ROLE, VEDLEJŠÍ ROLE</t>
  </si>
  <si>
    <t>Diety- vyplácené v ČR</t>
  </si>
  <si>
    <t>Diety - vyplácené v zahraničí</t>
  </si>
  <si>
    <t>EPIZODY, KOMPARS</t>
  </si>
  <si>
    <t>Vrchní osvětlovači</t>
  </si>
  <si>
    <t>Zástupce vr.osvětlovačů</t>
  </si>
  <si>
    <t>Osvětlovači</t>
  </si>
  <si>
    <t>Tlumočníci, odbor. Poradci</t>
  </si>
  <si>
    <t>Poradci</t>
  </si>
  <si>
    <t>Kostymérky</t>
  </si>
  <si>
    <t>Speciální koordinátoři</t>
  </si>
  <si>
    <t>Spotřeba PHM</t>
  </si>
  <si>
    <t>24-00</t>
  </si>
  <si>
    <t>OSTATNÍ</t>
  </si>
  <si>
    <t>ZVUK</t>
  </si>
  <si>
    <t xml:space="preserve"> 15-01-01</t>
  </si>
  <si>
    <t>Mistři zvuku</t>
  </si>
  <si>
    <t xml:space="preserve"> 15-01-02</t>
  </si>
  <si>
    <t>Asistenti zvuku</t>
  </si>
  <si>
    <t xml:space="preserve"> 15-01-03</t>
  </si>
  <si>
    <t xml:space="preserve"> 15-02-01</t>
  </si>
  <si>
    <t xml:space="preserve"> 15-02-02</t>
  </si>
  <si>
    <t xml:space="preserve"> 15-03-01</t>
  </si>
  <si>
    <t xml:space="preserve"> 15-03-02</t>
  </si>
  <si>
    <t xml:space="preserve"> 15-04-01</t>
  </si>
  <si>
    <t xml:space="preserve"> 15-04-02</t>
  </si>
  <si>
    <t>Nájmy zařízení, techniky , nájmy aut</t>
  </si>
  <si>
    <t xml:space="preserve"> 15-05-01</t>
  </si>
  <si>
    <t>Štáb v zahraničí</t>
  </si>
  <si>
    <t xml:space="preserve"> 08-01-03</t>
  </si>
  <si>
    <t>17-00</t>
  </si>
  <si>
    <t>18-00</t>
  </si>
  <si>
    <t>SFX, MECHANICKÉ EFX</t>
  </si>
  <si>
    <t>KOSTÝMY</t>
  </si>
  <si>
    <t xml:space="preserve"> 16-01-05</t>
  </si>
  <si>
    <t>Poradci, tlumočníci</t>
  </si>
  <si>
    <t>19-00</t>
  </si>
  <si>
    <t>20-00</t>
  </si>
  <si>
    <t>21-00</t>
  </si>
  <si>
    <t>21-04-02</t>
  </si>
  <si>
    <t xml:space="preserve"> 21-04-03</t>
  </si>
  <si>
    <t>22-00</t>
  </si>
  <si>
    <t>TRANSPORT</t>
  </si>
  <si>
    <t>LOKACE</t>
  </si>
  <si>
    <t>DOKONČOVACÍ PRÁCE</t>
  </si>
  <si>
    <t xml:space="preserve"> 04-02-01</t>
  </si>
  <si>
    <t xml:space="preserve"> 04-02-02</t>
  </si>
  <si>
    <t xml:space="preserve"> 04-02</t>
  </si>
  <si>
    <t xml:space="preserve"> 04-03</t>
  </si>
  <si>
    <t xml:space="preserve"> 01-01</t>
  </si>
  <si>
    <t xml:space="preserve"> 01-01-01</t>
  </si>
  <si>
    <t>Licence</t>
  </si>
  <si>
    <t xml:space="preserve"> 01-02</t>
  </si>
  <si>
    <t xml:space="preserve"> 01-03</t>
  </si>
  <si>
    <t xml:space="preserve"> 01-04</t>
  </si>
  <si>
    <t xml:space="preserve"> 02-01</t>
  </si>
  <si>
    <t xml:space="preserve"> 02-02</t>
  </si>
  <si>
    <t xml:space="preserve"> 04-01-01</t>
  </si>
  <si>
    <t>Předmět plnění:</t>
  </si>
  <si>
    <t xml:space="preserve">Sub total: </t>
  </si>
  <si>
    <t>Honoráře postprod. Pracovníků</t>
  </si>
  <si>
    <t>Ostatní nájmy</t>
  </si>
  <si>
    <t>Výpomoce</t>
  </si>
  <si>
    <t>Poradci, ostatní perosnál</t>
  </si>
  <si>
    <t>Maskéři, vlásenkáři</t>
  </si>
  <si>
    <t>Služby laboratoří</t>
  </si>
  <si>
    <t>Konzultanti, odborní poradci</t>
  </si>
  <si>
    <t>Dramaturgové</t>
  </si>
  <si>
    <t>Autoři</t>
  </si>
  <si>
    <t xml:space="preserve"> 02-01-04</t>
  </si>
  <si>
    <t>Ostatní služby</t>
  </si>
  <si>
    <t xml:space="preserve"> 02-03</t>
  </si>
  <si>
    <t>MAKE UP / SPECIÁLNÍ MAKE UP</t>
  </si>
  <si>
    <t>MATERIÁL / LABORATOŘE</t>
  </si>
  <si>
    <t xml:space="preserve"> 04-01-02</t>
  </si>
  <si>
    <t xml:space="preserve"> 04-01-03</t>
  </si>
  <si>
    <t xml:space="preserve"> 04-01-04</t>
  </si>
  <si>
    <t xml:space="preserve"> 04-01-05</t>
  </si>
  <si>
    <t xml:space="preserve"> 04-01-06</t>
  </si>
  <si>
    <t xml:space="preserve"> 04-01-07</t>
  </si>
  <si>
    <t>LOKACE</t>
  </si>
  <si>
    <t xml:space="preserve"> 02-01-01</t>
  </si>
  <si>
    <t xml:space="preserve"> 02-01-03</t>
  </si>
  <si>
    <t xml:space="preserve"> 02-01-02</t>
  </si>
  <si>
    <t>ZVUK</t>
  </si>
  <si>
    <t>Konzultanti, poradci, audit</t>
  </si>
  <si>
    <t xml:space="preserve"> 11-01</t>
  </si>
  <si>
    <t>Mistři stavby</t>
  </si>
  <si>
    <t>Stavební dělníci</t>
  </si>
  <si>
    <t xml:space="preserve"> 10-02-01</t>
  </si>
  <si>
    <t>Cena bez DPH</t>
  </si>
  <si>
    <t>DPH</t>
  </si>
  <si>
    <t>Cena s DPH</t>
  </si>
  <si>
    <t xml:space="preserve"> 12-04-01</t>
  </si>
  <si>
    <t xml:space="preserve"> 12-04-02</t>
  </si>
  <si>
    <t>Nájmy zařízení, techniky, letecké techniky, nájmy aut</t>
  </si>
  <si>
    <t>Nájmy zařízení, techniky, plošin, nájmy aut</t>
  </si>
  <si>
    <t xml:space="preserve"> 16-02</t>
  </si>
  <si>
    <t xml:space="preserve"> 16-03</t>
  </si>
  <si>
    <t xml:space="preserve"> 16-04</t>
  </si>
  <si>
    <t xml:space="preserve"> 16-05</t>
  </si>
  <si>
    <t xml:space="preserve"> 16-02-01</t>
  </si>
  <si>
    <t xml:space="preserve"> 16-02-02</t>
  </si>
  <si>
    <t xml:space="preserve"> 16-03-01</t>
  </si>
  <si>
    <t xml:space="preserve"> 16-03-02</t>
  </si>
  <si>
    <t xml:space="preserve"> 16-04-01</t>
  </si>
  <si>
    <t xml:space="preserve"> 16-04-02</t>
  </si>
  <si>
    <t xml:space="preserve"> 16-05-01</t>
  </si>
  <si>
    <t>Nájmy zařízení, techniky, rekvitizit, nájmy aut</t>
  </si>
  <si>
    <t>Stravné</t>
  </si>
  <si>
    <t>Rozpočtové náklady uvádějte včetně dalších Units</t>
  </si>
  <si>
    <t>Nákupy - dlouhodobý nehmotný - definice !!!</t>
  </si>
  <si>
    <t>Podrobná specifikace položek - samostatná karta!</t>
  </si>
  <si>
    <t>Honoráře vyplácené v ČR podle Čl. 10.2. Programu</t>
  </si>
  <si>
    <t>Hovorné - mobily, pevné linky, internet</t>
  </si>
  <si>
    <t>Energie - spotřeba</t>
  </si>
  <si>
    <t>Nákupy nad 40.000,-Kč á ks</t>
  </si>
  <si>
    <t>Nákupy pod 40.000,-Kč á ks</t>
  </si>
  <si>
    <t>Podrobné vyúčtování uznatelných nákladů projektu s uvedením data úhrady a se specifikací osob příjemců jednotlivých plateb uvedením jejich obchodní firmy, obchodního jména nebo názvu, sídla, místa podnikání nebo trvalého bydliště, daňového domicilu, není-li jím Česká republika, identifikačního čísla (IČ), bylo-li přiděleno a daňového identifikačního čísla (DIČ) bylo-li přiděleno. Vyúčtování musí obsahovat vymezení věcného plnění s uvedením, jaký subjekt jej pro realizaci projektu poskytl;</t>
  </si>
  <si>
    <t>Dodavatel (jméno / název):</t>
  </si>
  <si>
    <t>Sídlo / místo pod. / trval.byd.</t>
  </si>
  <si>
    <t>IČ</t>
  </si>
  <si>
    <t>DIČ</t>
  </si>
  <si>
    <t>FORMULÁŘ VYÚČTOVÁNÍ PRO STÁTNÍ FOND KINEMATOGRAFIE - SITUACE (skutečnost)</t>
  </si>
  <si>
    <t>Termín úhrady:</t>
  </si>
</sst>
</file>

<file path=xl/styles.xml><?xml version="1.0" encoding="utf-8"?>
<styleSheet xmlns="http://schemas.openxmlformats.org/spreadsheetml/2006/main">
  <numFmts count="4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_(&quot;US$&quot;* #,##0_);_(&quot;US$&quot;* \(#,##0\);_(&quot;US$&quot;* &quot;-&quot;_);_(@_)"/>
    <numFmt numFmtId="169" formatCode="_(* #,##0_);_(* \(#,##0\);_(* &quot;-&quot;_);_(@_)"/>
    <numFmt numFmtId="170" formatCode="_(&quot;US$&quot;* #,##0.00_);_(&quot;US$&quot;* \(#,##0.00\);_(&quot;US$&quot;* &quot;-&quot;??_);_(@_)"/>
    <numFmt numFmtId="171" formatCode="_(* #,##0.00_);_(* \(#,##0.00\);_(* &quot;-&quot;??_);_(@_)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F&quot;;\-#,##0\ &quot;F&quot;"/>
    <numFmt numFmtId="187" formatCode="#,##0\ &quot;F&quot;;[Red]\-#,##0\ &quot;F&quot;"/>
    <numFmt numFmtId="188" formatCode="#,##0.00\ &quot;F&quot;;\-#,##0.00\ &quot;F&quot;"/>
    <numFmt numFmtId="189" formatCode="#,##0.00\ &quot;F&quot;;[Red]\-#,##0.00\ &quot;F&quot;"/>
    <numFmt numFmtId="190" formatCode="_-* #,##0\ &quot;F&quot;_-;\-* #,##0\ &quot;F&quot;_-;_-* &quot;-&quot;\ &quot;F&quot;_-;_-@_-"/>
    <numFmt numFmtId="191" formatCode="_-* #,##0\ _F_-;\-* #,##0\ _F_-;_-* &quot;-&quot;\ _F_-;_-@_-"/>
    <numFmt numFmtId="192" formatCode="_-* #,##0.00\ &quot;F&quot;_-;\-* #,##0.00\ &quot;F&quot;_-;_-* &quot;-&quot;??\ &quot;F&quot;_-;_-@_-"/>
    <numFmt numFmtId="193" formatCode="_-* #,##0.00\ _F_-;\-* #,##0.00\ _F_-;_-* &quot;-&quot;??\ _F_-;_-@_-"/>
    <numFmt numFmtId="194" formatCode="d\.m\.yy"/>
    <numFmt numFmtId="195" formatCode="m/d/yyyy"/>
    <numFmt numFmtId="196" formatCode="d\-mmm"/>
    <numFmt numFmtId="197" formatCode="mmm\-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3"/>
      <color indexed="9"/>
      <name val="Arial"/>
      <family val="2"/>
    </font>
    <font>
      <b/>
      <sz val="11"/>
      <color indexed="16"/>
      <name val="Arial"/>
      <family val="2"/>
    </font>
    <font>
      <sz val="11"/>
      <color indexed="16"/>
      <name val="Arial"/>
      <family val="2"/>
    </font>
    <font>
      <b/>
      <u val="single"/>
      <sz val="11"/>
      <name val="Arial"/>
      <family val="2"/>
    </font>
    <font>
      <sz val="8"/>
      <name val="Verdana"/>
      <family val="2"/>
    </font>
    <font>
      <sz val="11"/>
      <color indexed="12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5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left"/>
    </xf>
    <xf numFmtId="3" fontId="8" fillId="33" borderId="21" xfId="0" applyNumberFormat="1" applyFont="1" applyFill="1" applyBorder="1" applyAlignment="1">
      <alignment vertic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24" xfId="0" applyFont="1" applyBorder="1" applyAlignment="1">
      <alignment/>
    </xf>
    <xf numFmtId="0" fontId="6" fillId="0" borderId="10" xfId="0" applyFont="1" applyBorder="1" applyAlignment="1">
      <alignment/>
    </xf>
    <xf numFmtId="0" fontId="7" fillId="34" borderId="25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vertical="center"/>
    </xf>
    <xf numFmtId="0" fontId="7" fillId="34" borderId="27" xfId="0" applyFont="1" applyFill="1" applyBorder="1" applyAlignment="1">
      <alignment vertical="center"/>
    </xf>
    <xf numFmtId="0" fontId="7" fillId="34" borderId="28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5" fillId="0" borderId="20" xfId="0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3" fontId="10" fillId="34" borderId="32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4" fillId="0" borderId="33" xfId="0" applyFont="1" applyBorder="1" applyAlignment="1">
      <alignment/>
    </xf>
    <xf numFmtId="0" fontId="7" fillId="34" borderId="34" xfId="0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15" xfId="0" applyFont="1" applyBorder="1" applyAlignment="1">
      <alignment horizontal="left"/>
    </xf>
    <xf numFmtId="16" fontId="4" fillId="0" borderId="29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3" fontId="9" fillId="35" borderId="35" xfId="0" applyNumberFormat="1" applyFont="1" applyFill="1" applyBorder="1" applyAlignment="1">
      <alignment horizontal="center"/>
    </xf>
    <xf numFmtId="16" fontId="4" fillId="0" borderId="10" xfId="0" applyNumberFormat="1" applyFont="1" applyBorder="1" applyAlignment="1">
      <alignment horizontal="center"/>
    </xf>
    <xf numFmtId="0" fontId="5" fillId="34" borderId="36" xfId="0" applyFont="1" applyFill="1" applyBorder="1" applyAlignment="1">
      <alignment vertical="center"/>
    </xf>
    <xf numFmtId="16" fontId="4" fillId="0" borderId="14" xfId="0" applyNumberFormat="1" applyFont="1" applyBorder="1" applyAlignment="1">
      <alignment horizontal="center"/>
    </xf>
    <xf numFmtId="16" fontId="4" fillId="0" borderId="11" xfId="0" applyNumberFormat="1" applyFont="1" applyBorder="1" applyAlignment="1">
      <alignment horizontal="center"/>
    </xf>
    <xf numFmtId="16" fontId="4" fillId="0" borderId="30" xfId="0" applyNumberFormat="1" applyFont="1" applyBorder="1" applyAlignment="1">
      <alignment horizontal="center"/>
    </xf>
    <xf numFmtId="16" fontId="4" fillId="0" borderId="17" xfId="0" applyNumberFormat="1" applyFont="1" applyBorder="1" applyAlignment="1">
      <alignment horizontal="center"/>
    </xf>
    <xf numFmtId="0" fontId="4" fillId="0" borderId="37" xfId="0" applyFont="1" applyBorder="1" applyAlignment="1">
      <alignment/>
    </xf>
    <xf numFmtId="16" fontId="4" fillId="0" borderId="19" xfId="0" applyNumberFormat="1" applyFont="1" applyBorder="1" applyAlignment="1">
      <alignment horizontal="center"/>
    </xf>
    <xf numFmtId="16" fontId="4" fillId="0" borderId="18" xfId="0" applyNumberFormat="1" applyFont="1" applyBorder="1" applyAlignment="1">
      <alignment horizontal="center"/>
    </xf>
    <xf numFmtId="0" fontId="7" fillId="34" borderId="36" xfId="0" applyFont="1" applyFill="1" applyBorder="1" applyAlignment="1">
      <alignment vertical="center"/>
    </xf>
    <xf numFmtId="0" fontId="7" fillId="34" borderId="38" xfId="0" applyFont="1" applyFill="1" applyBorder="1" applyAlignment="1">
      <alignment horizontal="center" vertical="center"/>
    </xf>
    <xf numFmtId="0" fontId="7" fillId="34" borderId="39" xfId="0" applyFont="1" applyFill="1" applyBorder="1" applyAlignment="1">
      <alignment vertical="center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6" fontId="4" fillId="0" borderId="28" xfId="0" applyNumberFormat="1" applyFont="1" applyBorder="1" applyAlignment="1">
      <alignment horizontal="center"/>
    </xf>
    <xf numFmtId="0" fontId="4" fillId="0" borderId="26" xfId="0" applyFont="1" applyBorder="1" applyAlignment="1">
      <alignment/>
    </xf>
    <xf numFmtId="16" fontId="4" fillId="0" borderId="26" xfId="0" applyNumberFormat="1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41" xfId="0" applyFont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34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23" xfId="0" applyFont="1" applyBorder="1" applyAlignment="1">
      <alignment horizontal="left"/>
    </xf>
    <xf numFmtId="16" fontId="4" fillId="0" borderId="39" xfId="0" applyNumberFormat="1" applyFont="1" applyBorder="1" applyAlignment="1">
      <alignment horizontal="center"/>
    </xf>
    <xf numFmtId="0" fontId="4" fillId="0" borderId="43" xfId="0" applyFont="1" applyBorder="1" applyAlignment="1">
      <alignment/>
    </xf>
    <xf numFmtId="0" fontId="4" fillId="0" borderId="14" xfId="0" applyFont="1" applyBorder="1" applyAlignment="1">
      <alignment horizontal="left"/>
    </xf>
    <xf numFmtId="16" fontId="4" fillId="0" borderId="41" xfId="0" applyNumberFormat="1" applyFont="1" applyBorder="1" applyAlignment="1">
      <alignment horizontal="center"/>
    </xf>
    <xf numFmtId="0" fontId="7" fillId="34" borderId="39" xfId="0" applyFont="1" applyFill="1" applyBorder="1" applyAlignment="1">
      <alignment vertical="center"/>
    </xf>
    <xf numFmtId="0" fontId="7" fillId="34" borderId="38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4" xfId="0" applyFont="1" applyBorder="1" applyAlignment="1">
      <alignment/>
    </xf>
    <xf numFmtId="0" fontId="4" fillId="36" borderId="44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4" fillId="36" borderId="11" xfId="0" applyFont="1" applyFill="1" applyBorder="1" applyAlignment="1">
      <alignment/>
    </xf>
    <xf numFmtId="0" fontId="11" fillId="0" borderId="0" xfId="0" applyFont="1" applyAlignment="1">
      <alignment/>
    </xf>
    <xf numFmtId="16" fontId="4" fillId="36" borderId="28" xfId="0" applyNumberFormat="1" applyFont="1" applyFill="1" applyBorder="1" applyAlignment="1">
      <alignment horizontal="center"/>
    </xf>
    <xf numFmtId="0" fontId="4" fillId="36" borderId="37" xfId="0" applyFont="1" applyFill="1" applyBorder="1" applyAlignment="1">
      <alignment/>
    </xf>
    <xf numFmtId="0" fontId="4" fillId="36" borderId="14" xfId="0" applyFont="1" applyFill="1" applyBorder="1" applyAlignment="1">
      <alignment horizontal="center"/>
    </xf>
    <xf numFmtId="0" fontId="4" fillId="36" borderId="14" xfId="0" applyFont="1" applyFill="1" applyBorder="1" applyAlignment="1">
      <alignment/>
    </xf>
    <xf numFmtId="0" fontId="4" fillId="36" borderId="19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16" fontId="4" fillId="0" borderId="12" xfId="0" applyNumberFormat="1" applyFont="1" applyBorder="1" applyAlignment="1">
      <alignment horizontal="center"/>
    </xf>
    <xf numFmtId="16" fontId="4" fillId="0" borderId="31" xfId="0" applyNumberFormat="1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4" fillId="0" borderId="20" xfId="0" applyFont="1" applyBorder="1" applyAlignment="1">
      <alignment/>
    </xf>
    <xf numFmtId="16" fontId="4" fillId="0" borderId="37" xfId="0" applyNumberFormat="1" applyFont="1" applyBorder="1" applyAlignment="1">
      <alignment horizontal="center"/>
    </xf>
    <xf numFmtId="0" fontId="4" fillId="0" borderId="45" xfId="0" applyFont="1" applyBorder="1" applyAlignment="1">
      <alignment/>
    </xf>
    <xf numFmtId="0" fontId="4" fillId="0" borderId="37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36" borderId="18" xfId="0" applyFont="1" applyFill="1" applyBorder="1" applyAlignment="1">
      <alignment horizontal="center"/>
    </xf>
    <xf numFmtId="16" fontId="4" fillId="36" borderId="14" xfId="0" applyNumberFormat="1" applyFont="1" applyFill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14" fontId="4" fillId="0" borderId="23" xfId="0" applyNumberFormat="1" applyFont="1" applyBorder="1" applyAlignment="1">
      <alignment horizontal="center"/>
    </xf>
    <xf numFmtId="0" fontId="4" fillId="37" borderId="14" xfId="0" applyFont="1" applyFill="1" applyBorder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7" fillId="34" borderId="27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34" borderId="34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28" xfId="0" applyFont="1" applyBorder="1" applyAlignment="1">
      <alignment horizontal="center"/>
    </xf>
    <xf numFmtId="16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13" fillId="0" borderId="0" xfId="0" applyFont="1" applyAlignment="1">
      <alignment/>
    </xf>
    <xf numFmtId="16" fontId="4" fillId="0" borderId="23" xfId="0" applyNumberFormat="1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16" fontId="4" fillId="0" borderId="34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/>
    </xf>
    <xf numFmtId="0" fontId="4" fillId="0" borderId="42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4" fillId="36" borderId="22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6" fillId="33" borderId="25" xfId="0" applyFont="1" applyFill="1" applyBorder="1" applyAlignment="1">
      <alignment vertical="center"/>
    </xf>
    <xf numFmtId="0" fontId="14" fillId="33" borderId="27" xfId="0" applyFont="1" applyFill="1" applyBorder="1" applyAlignment="1">
      <alignment vertical="center"/>
    </xf>
    <xf numFmtId="0" fontId="7" fillId="33" borderId="27" xfId="0" applyFont="1" applyFill="1" applyBorder="1" applyAlignment="1">
      <alignment vertical="center"/>
    </xf>
    <xf numFmtId="0" fontId="15" fillId="33" borderId="27" xfId="0" applyFont="1" applyFill="1" applyBorder="1" applyAlignment="1">
      <alignment horizontal="right" vertical="center"/>
    </xf>
    <xf numFmtId="0" fontId="4" fillId="36" borderId="15" xfId="0" applyFont="1" applyFill="1" applyBorder="1" applyAlignment="1">
      <alignment/>
    </xf>
    <xf numFmtId="17" fontId="7" fillId="34" borderId="25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9" fillId="35" borderId="21" xfId="0" applyFont="1" applyFill="1" applyBorder="1" applyAlignment="1">
      <alignment horizontal="center"/>
    </xf>
    <xf numFmtId="0" fontId="9" fillId="35" borderId="21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" fontId="4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right"/>
    </xf>
    <xf numFmtId="3" fontId="16" fillId="38" borderId="21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 vertical="center"/>
    </xf>
    <xf numFmtId="0" fontId="4" fillId="36" borderId="5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36" borderId="28" xfId="0" applyFont="1" applyFill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0" fillId="0" borderId="43" xfId="0" applyFill="1" applyBorder="1" applyAlignment="1">
      <alignment/>
    </xf>
    <xf numFmtId="0" fontId="0" fillId="0" borderId="12" xfId="0" applyFill="1" applyBorder="1" applyAlignment="1">
      <alignment/>
    </xf>
    <xf numFmtId="16" fontId="4" fillId="0" borderId="28" xfId="0" applyNumberFormat="1" applyFont="1" applyFill="1" applyBorder="1" applyAlignment="1">
      <alignment horizontal="center"/>
    </xf>
    <xf numFmtId="0" fontId="4" fillId="0" borderId="50" xfId="0" applyFont="1" applyFill="1" applyBorder="1" applyAlignment="1">
      <alignment/>
    </xf>
    <xf numFmtId="0" fontId="4" fillId="0" borderId="28" xfId="0" applyFont="1" applyFill="1" applyBorder="1" applyAlignment="1">
      <alignment horizontal="center"/>
    </xf>
    <xf numFmtId="14" fontId="4" fillId="0" borderId="28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50" xfId="0" applyFont="1" applyBorder="1" applyAlignment="1">
      <alignment/>
    </xf>
    <xf numFmtId="14" fontId="4" fillId="0" borderId="25" xfId="0" applyNumberFormat="1" applyFont="1" applyBorder="1" applyAlignment="1">
      <alignment horizontal="center"/>
    </xf>
    <xf numFmtId="0" fontId="4" fillId="0" borderId="32" xfId="0" applyFont="1" applyBorder="1" applyAlignment="1">
      <alignment/>
    </xf>
    <xf numFmtId="0" fontId="4" fillId="37" borderId="50" xfId="0" applyFont="1" applyFill="1" applyBorder="1" applyAlignment="1">
      <alignment/>
    </xf>
    <xf numFmtId="14" fontId="4" fillId="0" borderId="28" xfId="0" applyNumberFormat="1" applyFont="1" applyBorder="1" applyAlignment="1">
      <alignment horizontal="center"/>
    </xf>
    <xf numFmtId="0" fontId="4" fillId="0" borderId="50" xfId="0" applyFont="1" applyBorder="1" applyAlignment="1">
      <alignment horizontal="left"/>
    </xf>
    <xf numFmtId="16" fontId="4" fillId="0" borderId="25" xfId="0" applyNumberFormat="1" applyFont="1" applyBorder="1" applyAlignment="1">
      <alignment horizontal="center"/>
    </xf>
    <xf numFmtId="0" fontId="0" fillId="0" borderId="43" xfId="0" applyBorder="1" applyAlignment="1">
      <alignment/>
    </xf>
    <xf numFmtId="0" fontId="0" fillId="0" borderId="12" xfId="0" applyBorder="1" applyAlignment="1">
      <alignment/>
    </xf>
    <xf numFmtId="196" fontId="4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0" fontId="4" fillId="0" borderId="25" xfId="0" applyFont="1" applyBorder="1" applyAlignment="1">
      <alignment horizontal="center"/>
    </xf>
    <xf numFmtId="0" fontId="4" fillId="0" borderId="50" xfId="0" applyFont="1" applyBorder="1" applyAlignment="1">
      <alignment/>
    </xf>
    <xf numFmtId="196" fontId="4" fillId="0" borderId="28" xfId="0" applyNumberFormat="1" applyFont="1" applyBorder="1" applyAlignment="1">
      <alignment horizontal="center"/>
    </xf>
    <xf numFmtId="196" fontId="4" fillId="36" borderId="28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/>
    </xf>
    <xf numFmtId="16" fontId="4" fillId="0" borderId="40" xfId="0" applyNumberFormat="1" applyFont="1" applyBorder="1" applyAlignment="1">
      <alignment horizontal="center"/>
    </xf>
    <xf numFmtId="0" fontId="4" fillId="36" borderId="23" xfId="0" applyFont="1" applyFill="1" applyBorder="1" applyAlignment="1">
      <alignment/>
    </xf>
    <xf numFmtId="0" fontId="4" fillId="36" borderId="25" xfId="0" applyFont="1" applyFill="1" applyBorder="1" applyAlignment="1">
      <alignment horizontal="center"/>
    </xf>
    <xf numFmtId="3" fontId="0" fillId="0" borderId="15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43" xfId="0" applyNumberFormat="1" applyBorder="1" applyAlignment="1">
      <alignment/>
    </xf>
    <xf numFmtId="0" fontId="5" fillId="0" borderId="0" xfId="0" applyFont="1" applyAlignment="1">
      <alignment/>
    </xf>
    <xf numFmtId="3" fontId="9" fillId="35" borderId="21" xfId="0" applyNumberFormat="1" applyFont="1" applyFill="1" applyBorder="1" applyAlignment="1">
      <alignment horizontal="center"/>
    </xf>
    <xf numFmtId="3" fontId="9" fillId="34" borderId="32" xfId="0" applyNumberFormat="1" applyFont="1" applyFill="1" applyBorder="1" applyAlignment="1">
      <alignment vertical="center"/>
    </xf>
    <xf numFmtId="3" fontId="8" fillId="33" borderId="52" xfId="0" applyNumberFormat="1" applyFont="1" applyFill="1" applyBorder="1" applyAlignment="1">
      <alignment vertical="center"/>
    </xf>
    <xf numFmtId="3" fontId="9" fillId="34" borderId="21" xfId="0" applyNumberFormat="1" applyFont="1" applyFill="1" applyBorder="1" applyAlignment="1">
      <alignment vertical="center"/>
    </xf>
    <xf numFmtId="3" fontId="5" fillId="35" borderId="53" xfId="0" applyNumberFormat="1" applyFont="1" applyFill="1" applyBorder="1" applyAlignment="1">
      <alignment/>
    </xf>
    <xf numFmtId="3" fontId="5" fillId="36" borderId="54" xfId="0" applyNumberFormat="1" applyFont="1" applyFill="1" applyBorder="1" applyAlignment="1">
      <alignment/>
    </xf>
    <xf numFmtId="3" fontId="5" fillId="36" borderId="53" xfId="0" applyNumberFormat="1" applyFont="1" applyFill="1" applyBorder="1" applyAlignment="1">
      <alignment/>
    </xf>
    <xf numFmtId="3" fontId="5" fillId="36" borderId="55" xfId="0" applyNumberFormat="1" applyFont="1" applyFill="1" applyBorder="1" applyAlignment="1">
      <alignment/>
    </xf>
    <xf numFmtId="3" fontId="8" fillId="33" borderId="56" xfId="0" applyNumberFormat="1" applyFont="1" applyFill="1" applyBorder="1" applyAlignment="1">
      <alignment vertical="center"/>
    </xf>
    <xf numFmtId="3" fontId="9" fillId="34" borderId="27" xfId="0" applyNumberFormat="1" applyFont="1" applyFill="1" applyBorder="1" applyAlignment="1">
      <alignment vertical="center"/>
    </xf>
    <xf numFmtId="3" fontId="9" fillId="34" borderId="35" xfId="0" applyNumberFormat="1" applyFont="1" applyFill="1" applyBorder="1" applyAlignment="1">
      <alignment vertical="center"/>
    </xf>
    <xf numFmtId="3" fontId="8" fillId="33" borderId="21" xfId="0" applyNumberFormat="1" applyFont="1" applyFill="1" applyBorder="1" applyAlignment="1">
      <alignment vertical="center"/>
    </xf>
    <xf numFmtId="0" fontId="17" fillId="0" borderId="0" xfId="0" applyFont="1" applyAlignment="1">
      <alignment/>
    </xf>
    <xf numFmtId="3" fontId="18" fillId="33" borderId="25" xfId="0" applyNumberFormat="1" applyFont="1" applyFill="1" applyBorder="1" applyAlignment="1">
      <alignment vertical="center"/>
    </xf>
    <xf numFmtId="3" fontId="0" fillId="0" borderId="43" xfId="0" applyNumberForma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3" fontId="10" fillId="34" borderId="27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 horizontal="center"/>
    </xf>
    <xf numFmtId="17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3" fontId="5" fillId="35" borderId="57" xfId="0" applyNumberFormat="1" applyFont="1" applyFill="1" applyBorder="1" applyAlignment="1">
      <alignment/>
    </xf>
    <xf numFmtId="3" fontId="5" fillId="35" borderId="58" xfId="0" applyNumberFormat="1" applyFont="1" applyFill="1" applyBorder="1" applyAlignment="1">
      <alignment/>
    </xf>
    <xf numFmtId="3" fontId="5" fillId="35" borderId="55" xfId="0" applyNumberFormat="1" applyFont="1" applyFill="1" applyBorder="1" applyAlignment="1">
      <alignment/>
    </xf>
    <xf numFmtId="3" fontId="5" fillId="35" borderId="52" xfId="0" applyNumberFormat="1" applyFont="1" applyFill="1" applyBorder="1" applyAlignment="1">
      <alignment/>
    </xf>
    <xf numFmtId="3" fontId="5" fillId="35" borderId="59" xfId="0" applyNumberFormat="1" applyFont="1" applyFill="1" applyBorder="1" applyAlignment="1">
      <alignment/>
    </xf>
    <xf numFmtId="3" fontId="5" fillId="35" borderId="35" xfId="0" applyNumberFormat="1" applyFont="1" applyFill="1" applyBorder="1" applyAlignment="1">
      <alignment/>
    </xf>
    <xf numFmtId="3" fontId="5" fillId="35" borderId="21" xfId="0" applyNumberFormat="1" applyFont="1" applyFill="1" applyBorder="1" applyAlignment="1">
      <alignment/>
    </xf>
    <xf numFmtId="3" fontId="5" fillId="35" borderId="56" xfId="0" applyNumberFormat="1" applyFont="1" applyFill="1" applyBorder="1" applyAlignment="1">
      <alignment/>
    </xf>
    <xf numFmtId="3" fontId="5" fillId="35" borderId="11" xfId="0" applyNumberFormat="1" applyFont="1" applyFill="1" applyBorder="1" applyAlignment="1">
      <alignment/>
    </xf>
    <xf numFmtId="3" fontId="5" fillId="35" borderId="60" xfId="0" applyNumberFormat="1" applyFont="1" applyFill="1" applyBorder="1" applyAlignment="1">
      <alignment/>
    </xf>
    <xf numFmtId="3" fontId="5" fillId="35" borderId="61" xfId="0" applyNumberFormat="1" applyFont="1" applyFill="1" applyBorder="1" applyAlignment="1">
      <alignment/>
    </xf>
    <xf numFmtId="3" fontId="5" fillId="36" borderId="56" xfId="0" applyNumberFormat="1" applyFont="1" applyFill="1" applyBorder="1" applyAlignment="1">
      <alignment/>
    </xf>
    <xf numFmtId="3" fontId="8" fillId="33" borderId="52" xfId="0" applyNumberFormat="1" applyFont="1" applyFill="1" applyBorder="1" applyAlignment="1">
      <alignment horizontal="right" vertical="center"/>
    </xf>
    <xf numFmtId="3" fontId="5" fillId="36" borderId="57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32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4" fillId="0" borderId="50" xfId="0" applyFont="1" applyFill="1" applyBorder="1" applyAlignment="1">
      <alignment/>
    </xf>
    <xf numFmtId="0" fontId="5" fillId="0" borderId="62" xfId="0" applyFont="1" applyBorder="1" applyAlignment="1">
      <alignment horizontal="right" vertical="center"/>
    </xf>
    <xf numFmtId="3" fontId="0" fillId="0" borderId="0" xfId="0" applyNumberFormat="1" applyAlignment="1">
      <alignment/>
    </xf>
    <xf numFmtId="3" fontId="8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11" xfId="0" applyFill="1" applyBorder="1" applyAlignment="1">
      <alignment/>
    </xf>
    <xf numFmtId="3" fontId="9" fillId="35" borderId="21" xfId="0" applyNumberFormat="1" applyFont="1" applyFill="1" applyBorder="1" applyAlignment="1">
      <alignment horizontal="center"/>
    </xf>
    <xf numFmtId="3" fontId="0" fillId="0" borderId="11" xfId="0" applyNumberFormat="1" applyFill="1" applyBorder="1" applyAlignment="1">
      <alignment/>
    </xf>
    <xf numFmtId="0" fontId="0" fillId="0" borderId="37" xfId="0" applyFill="1" applyBorder="1" applyAlignment="1">
      <alignment/>
    </xf>
    <xf numFmtId="0" fontId="4" fillId="0" borderId="26" xfId="0" applyFont="1" applyFill="1" applyBorder="1" applyAlignment="1">
      <alignment/>
    </xf>
    <xf numFmtId="16" fontId="4" fillId="0" borderId="26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40" xfId="0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 horizontal="center"/>
    </xf>
    <xf numFmtId="0" fontId="20" fillId="0" borderId="38" xfId="0" applyFont="1" applyFill="1" applyBorder="1" applyAlignment="1">
      <alignment horizontal="left" wrapText="1"/>
    </xf>
    <xf numFmtId="0" fontId="20" fillId="0" borderId="36" xfId="0" applyFont="1" applyBorder="1" applyAlignment="1">
      <alignment/>
    </xf>
    <xf numFmtId="0" fontId="19" fillId="0" borderId="62" xfId="0" applyFont="1" applyBorder="1" applyAlignment="1">
      <alignment/>
    </xf>
    <xf numFmtId="0" fontId="20" fillId="0" borderId="49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61" xfId="0" applyFont="1" applyBorder="1" applyAlignment="1">
      <alignment/>
    </xf>
    <xf numFmtId="0" fontId="20" fillId="0" borderId="48" xfId="0" applyFont="1" applyBorder="1" applyAlignment="1">
      <alignment/>
    </xf>
    <xf numFmtId="0" fontId="20" fillId="0" borderId="20" xfId="0" applyFont="1" applyBorder="1" applyAlignment="1">
      <alignment/>
    </xf>
    <xf numFmtId="0" fontId="19" fillId="0" borderId="63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16"/>
  <sheetViews>
    <sheetView tabSelected="1" zoomScaleSheetLayoutView="75" workbookViewId="0" topLeftCell="A1">
      <selection activeCell="A9" sqref="A9:E12"/>
    </sheetView>
  </sheetViews>
  <sheetFormatPr defaultColWidth="11.421875" defaultRowHeight="13.5" customHeight="1"/>
  <cols>
    <col min="1" max="1" width="9.28125" style="99" customWidth="1"/>
    <col min="2" max="2" width="43.140625" style="1" customWidth="1"/>
    <col min="3" max="3" width="26.28125" style="99" customWidth="1"/>
    <col min="4" max="4" width="35.8515625" style="1" customWidth="1"/>
    <col min="5" max="5" width="17.140625" style="193" customWidth="1"/>
    <col min="6" max="6" width="15.8515625" style="193" customWidth="1"/>
    <col min="7" max="7" width="14.421875" style="193" customWidth="1"/>
    <col min="8" max="8" width="14.8515625" style="1" customWidth="1"/>
    <col min="9" max="9" width="10.140625" style="0" customWidth="1"/>
    <col min="10" max="10" width="17.7109375" style="0" customWidth="1"/>
    <col min="11" max="11" width="11.28125" style="0" customWidth="1"/>
    <col min="12" max="12" width="11.7109375" style="0" customWidth="1"/>
    <col min="13" max="13" width="11.8515625" style="0" customWidth="1"/>
    <col min="14" max="14" width="9.140625" style="0" customWidth="1"/>
    <col min="15" max="15" width="30.8515625" style="0" customWidth="1"/>
    <col min="16" max="37" width="9.140625" style="0" customWidth="1"/>
    <col min="38" max="16384" width="11.421875" style="1" customWidth="1"/>
  </cols>
  <sheetData>
    <row r="1" spans="1:2" ht="13.5" customHeight="1">
      <c r="A1" s="77" t="s">
        <v>865</v>
      </c>
      <c r="B1" s="236"/>
    </row>
    <row r="2" ht="13.5" customHeight="1">
      <c r="B2" s="236"/>
    </row>
    <row r="3" spans="1:3" ht="13.5" customHeight="1">
      <c r="A3" s="98" t="s">
        <v>852</v>
      </c>
      <c r="B3" s="237"/>
      <c r="C3" s="77"/>
    </row>
    <row r="4" spans="1:2" ht="13.5" customHeight="1">
      <c r="A4" s="37" t="s">
        <v>554</v>
      </c>
      <c r="B4" s="236"/>
    </row>
    <row r="5" spans="1:2" ht="13.5" customHeight="1">
      <c r="A5" s="37" t="s">
        <v>690</v>
      </c>
      <c r="B5" s="236"/>
    </row>
    <row r="6" spans="1:2" ht="13.5" customHeight="1">
      <c r="A6" s="37" t="s">
        <v>853</v>
      </c>
      <c r="B6" s="236"/>
    </row>
    <row r="7" spans="1:2" ht="13.5" customHeight="1">
      <c r="A7" s="37" t="s">
        <v>854</v>
      </c>
      <c r="B7" s="236"/>
    </row>
    <row r="8" spans="1:2" ht="13.5" customHeight="1" thickBot="1">
      <c r="A8" s="37"/>
      <c r="B8" s="236"/>
    </row>
    <row r="9" spans="1:5" ht="13.5" customHeight="1">
      <c r="A9" s="266" t="s">
        <v>860</v>
      </c>
      <c r="B9" s="267"/>
      <c r="C9" s="267"/>
      <c r="D9" s="267"/>
      <c r="E9" s="268"/>
    </row>
    <row r="10" spans="1:5" ht="13.5" customHeight="1">
      <c r="A10" s="269"/>
      <c r="B10" s="270"/>
      <c r="C10" s="270"/>
      <c r="D10" s="270"/>
      <c r="E10" s="271"/>
    </row>
    <row r="11" spans="1:5" ht="13.5" customHeight="1">
      <c r="A11" s="269"/>
      <c r="B11" s="270"/>
      <c r="C11" s="270"/>
      <c r="D11" s="270"/>
      <c r="E11" s="271"/>
    </row>
    <row r="12" spans="1:5" ht="15.75" thickBot="1">
      <c r="A12" s="272"/>
      <c r="B12" s="273"/>
      <c r="C12" s="273"/>
      <c r="D12" s="273"/>
      <c r="E12" s="274"/>
    </row>
    <row r="13" spans="1:2" ht="13.5" customHeight="1" thickBot="1">
      <c r="A13" s="37"/>
      <c r="B13" s="236"/>
    </row>
    <row r="14" spans="2:7" ht="13.5" customHeight="1" thickBot="1">
      <c r="B14" s="29"/>
      <c r="C14" s="100"/>
      <c r="D14" s="29"/>
      <c r="E14" s="194" t="s">
        <v>832</v>
      </c>
      <c r="F14" s="194" t="s">
        <v>833</v>
      </c>
      <c r="G14" s="194" t="s">
        <v>834</v>
      </c>
    </row>
    <row r="15" spans="1:7" ht="15.75" customHeight="1" thickBot="1">
      <c r="A15" s="142" t="s">
        <v>235</v>
      </c>
      <c r="B15" s="22" t="s">
        <v>625</v>
      </c>
      <c r="C15" s="101"/>
      <c r="D15" s="23"/>
      <c r="E15" s="195"/>
      <c r="F15" s="195"/>
      <c r="G15" s="197"/>
    </row>
    <row r="16" spans="1:37" s="255" customFormat="1" ht="15.75" thickBot="1">
      <c r="A16" s="165" t="s">
        <v>791</v>
      </c>
      <c r="B16" s="253" t="s">
        <v>626</v>
      </c>
      <c r="C16" s="254" t="s">
        <v>792</v>
      </c>
      <c r="D16" s="253" t="s">
        <v>514</v>
      </c>
      <c r="E16" s="223">
        <f>+'01-00'!I7</f>
        <v>0</v>
      </c>
      <c r="F16" s="223">
        <f>+'01-00'!J7</f>
        <v>0</v>
      </c>
      <c r="G16" s="223">
        <f>+'01-00'!K7</f>
        <v>0</v>
      </c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</row>
    <row r="17" spans="1:37" s="255" customFormat="1" ht="15.75" thickBot="1">
      <c r="A17" s="165" t="s">
        <v>794</v>
      </c>
      <c r="B17" s="253" t="s">
        <v>492</v>
      </c>
      <c r="C17" s="254" t="s">
        <v>529</v>
      </c>
      <c r="D17" s="253" t="s">
        <v>492</v>
      </c>
      <c r="E17" s="224">
        <f>+'01-00'!I12</f>
        <v>0</v>
      </c>
      <c r="F17" s="224">
        <f>+'01-00'!J12</f>
        <v>0</v>
      </c>
      <c r="G17" s="224">
        <f>+'01-00'!K12</f>
        <v>0</v>
      </c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</row>
    <row r="18" spans="1:37" s="255" customFormat="1" ht="15">
      <c r="A18" s="256" t="s">
        <v>795</v>
      </c>
      <c r="B18" s="257" t="s">
        <v>627</v>
      </c>
      <c r="C18" s="258" t="s">
        <v>530</v>
      </c>
      <c r="D18" s="259" t="s">
        <v>793</v>
      </c>
      <c r="E18" s="224">
        <f>+'01-00'!I17</f>
        <v>0</v>
      </c>
      <c r="F18" s="224">
        <f>+'01-00'!J17</f>
        <v>0</v>
      </c>
      <c r="G18" s="224">
        <f>+'01-00'!K17</f>
        <v>0</v>
      </c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</row>
    <row r="19" spans="1:37" s="255" customFormat="1" ht="15.75" thickBot="1">
      <c r="A19" s="260"/>
      <c r="B19" s="114"/>
      <c r="C19" s="261" t="s">
        <v>508</v>
      </c>
      <c r="D19" s="114" t="s">
        <v>728</v>
      </c>
      <c r="E19" s="198">
        <f>+'01-00'!I22</f>
        <v>0</v>
      </c>
      <c r="F19" s="198">
        <f>+'01-00'!J22</f>
        <v>0</v>
      </c>
      <c r="G19" s="198">
        <f>+'01-00'!K22</f>
        <v>0</v>
      </c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</row>
    <row r="20" spans="1:37" s="255" customFormat="1" ht="15.75" thickBot="1">
      <c r="A20" s="262" t="s">
        <v>796</v>
      </c>
      <c r="B20" s="263" t="s">
        <v>435</v>
      </c>
      <c r="C20" s="262" t="s">
        <v>531</v>
      </c>
      <c r="D20" s="263" t="s">
        <v>435</v>
      </c>
      <c r="E20" s="223">
        <f>+'01-00'!I27</f>
        <v>0</v>
      </c>
      <c r="F20" s="223">
        <f>+'01-00'!J27</f>
        <v>0</v>
      </c>
      <c r="G20" s="223">
        <f>+'01-00'!K27</f>
        <v>0</v>
      </c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</row>
    <row r="21" spans="1:7" ht="15.75" customHeight="1" thickBot="1">
      <c r="A21" s="130"/>
      <c r="B21" s="12"/>
      <c r="C21" s="102"/>
      <c r="D21" s="28" t="s">
        <v>437</v>
      </c>
      <c r="E21" s="234">
        <f>SUM(E16:E20)</f>
        <v>0</v>
      </c>
      <c r="F21" s="234">
        <f>SUM(F16:F20)</f>
        <v>0</v>
      </c>
      <c r="G21" s="234">
        <f>SUM(G16:G20)</f>
        <v>0</v>
      </c>
    </row>
    <row r="22" spans="1:7" ht="15.75" customHeight="1" thickBot="1">
      <c r="A22" s="142" t="s">
        <v>236</v>
      </c>
      <c r="B22" s="22" t="s">
        <v>628</v>
      </c>
      <c r="C22" s="101"/>
      <c r="D22" s="23"/>
      <c r="E22" s="195"/>
      <c r="F22" s="195"/>
      <c r="G22" s="197"/>
    </row>
    <row r="23" spans="1:7" ht="13.5" customHeight="1">
      <c r="A23" s="36" t="s">
        <v>797</v>
      </c>
      <c r="B23" s="26" t="s">
        <v>721</v>
      </c>
      <c r="C23" s="43" t="s">
        <v>823</v>
      </c>
      <c r="D23" s="26" t="s">
        <v>810</v>
      </c>
      <c r="E23" s="223">
        <f>+'02-00'!I7</f>
        <v>0</v>
      </c>
      <c r="F23" s="223">
        <f>+'02-00'!J7</f>
        <v>0</v>
      </c>
      <c r="G23" s="223">
        <f>+'02-00'!K7</f>
        <v>0</v>
      </c>
    </row>
    <row r="24" spans="1:7" ht="13.5" customHeight="1">
      <c r="A24" s="44"/>
      <c r="B24" s="2"/>
      <c r="C24" s="39" t="s">
        <v>825</v>
      </c>
      <c r="D24" s="6" t="s">
        <v>808</v>
      </c>
      <c r="E24" s="224">
        <f>+'02-00'!I11</f>
        <v>0</v>
      </c>
      <c r="F24" s="224">
        <f>+'02-00'!J11</f>
        <v>0</v>
      </c>
      <c r="G24" s="224">
        <f>+'02-00'!K11</f>
        <v>0</v>
      </c>
    </row>
    <row r="25" spans="1:7" ht="13.5" customHeight="1">
      <c r="A25" s="44"/>
      <c r="B25" s="2"/>
      <c r="C25" s="39" t="s">
        <v>824</v>
      </c>
      <c r="D25" s="6" t="s">
        <v>809</v>
      </c>
      <c r="E25" s="224">
        <f>+'02-00'!I15</f>
        <v>0</v>
      </c>
      <c r="F25" s="224">
        <f>+'02-00'!J15</f>
        <v>0</v>
      </c>
      <c r="G25" s="224">
        <f>+'02-00'!K15</f>
        <v>0</v>
      </c>
    </row>
    <row r="26" spans="1:7" ht="13.5" customHeight="1" thickBot="1">
      <c r="A26" s="46"/>
      <c r="B26" s="3"/>
      <c r="C26" s="42" t="s">
        <v>811</v>
      </c>
      <c r="D26" s="3" t="s">
        <v>691</v>
      </c>
      <c r="E26" s="198">
        <f>+'02-00'!I19</f>
        <v>0</v>
      </c>
      <c r="F26" s="198">
        <f>+'02-00'!J19</f>
        <v>0</v>
      </c>
      <c r="G26" s="198">
        <f>+'02-00'!K19</f>
        <v>0</v>
      </c>
    </row>
    <row r="27" spans="1:7" ht="13.5" customHeight="1">
      <c r="A27" s="10" t="s">
        <v>798</v>
      </c>
      <c r="B27" s="45" t="s">
        <v>515</v>
      </c>
      <c r="C27" s="41" t="s">
        <v>516</v>
      </c>
      <c r="D27" s="6" t="s">
        <v>658</v>
      </c>
      <c r="E27" s="224">
        <f>+'02-00'!I23</f>
        <v>0</v>
      </c>
      <c r="F27" s="224">
        <f>+'02-00'!J23</f>
        <v>0</v>
      </c>
      <c r="G27" s="224">
        <f>+'02-00'!K23</f>
        <v>0</v>
      </c>
    </row>
    <row r="28" spans="1:7" ht="13.5" customHeight="1" thickBot="1">
      <c r="A28" s="11"/>
      <c r="B28" s="3"/>
      <c r="C28" s="42" t="s">
        <v>659</v>
      </c>
      <c r="D28" s="17" t="s">
        <v>692</v>
      </c>
      <c r="E28" s="198">
        <f>+'02-00'!I27</f>
        <v>0</v>
      </c>
      <c r="F28" s="198">
        <f>+'02-00'!J27</f>
        <v>0</v>
      </c>
      <c r="G28" s="198">
        <f>+'02-00'!K27</f>
        <v>0</v>
      </c>
    </row>
    <row r="29" spans="1:7" ht="13.5" customHeight="1">
      <c r="A29" s="93" t="s">
        <v>813</v>
      </c>
      <c r="B29" s="79" t="s">
        <v>693</v>
      </c>
      <c r="C29" s="94" t="s">
        <v>660</v>
      </c>
      <c r="D29" s="74" t="s">
        <v>858</v>
      </c>
      <c r="E29" s="233">
        <f>+'02-00'!I31</f>
        <v>0</v>
      </c>
      <c r="F29" s="233">
        <f>+'02-00'!J31</f>
        <v>0</v>
      </c>
      <c r="G29" s="233">
        <f>+'02-00'!K31</f>
        <v>0</v>
      </c>
    </row>
    <row r="30" spans="1:8" ht="13.5" customHeight="1" thickBot="1">
      <c r="A30" s="11"/>
      <c r="B30" s="3"/>
      <c r="C30" s="42" t="s">
        <v>661</v>
      </c>
      <c r="D30" s="17" t="s">
        <v>859</v>
      </c>
      <c r="E30" s="198">
        <f>+'02-00'!I35</f>
        <v>0</v>
      </c>
      <c r="F30" s="198">
        <f>+'02-00'!J35</f>
        <v>0</v>
      </c>
      <c r="G30" s="198">
        <f>+'02-00'!K35</f>
        <v>0</v>
      </c>
      <c r="H30" s="150"/>
    </row>
    <row r="31" spans="1:8" ht="15.75" customHeight="1" thickBot="1">
      <c r="A31" s="130"/>
      <c r="B31" s="12"/>
      <c r="C31" s="102"/>
      <c r="D31" s="28" t="s">
        <v>437</v>
      </c>
      <c r="E31" s="196">
        <f>SUM(E23:E30)-E29</f>
        <v>0</v>
      </c>
      <c r="F31" s="196">
        <f>SUM(F23:F30)-F29</f>
        <v>0</v>
      </c>
      <c r="G31" s="196">
        <f>SUM(G23:G30)-G29</f>
        <v>0</v>
      </c>
      <c r="H31" s="246"/>
    </row>
    <row r="32" spans="1:8" ht="15.75" customHeight="1" thickBot="1">
      <c r="A32" s="21" t="s">
        <v>237</v>
      </c>
      <c r="B32" s="22" t="s">
        <v>629</v>
      </c>
      <c r="C32" s="101"/>
      <c r="D32" s="23"/>
      <c r="E32" s="195"/>
      <c r="F32" s="195"/>
      <c r="G32" s="197"/>
      <c r="H32" s="150"/>
    </row>
    <row r="33" spans="1:8" ht="13.5" customHeight="1" thickBot="1">
      <c r="A33" s="36" t="s">
        <v>509</v>
      </c>
      <c r="B33" s="26" t="s">
        <v>662</v>
      </c>
      <c r="C33" s="43" t="s">
        <v>510</v>
      </c>
      <c r="D33" s="26" t="s">
        <v>727</v>
      </c>
      <c r="E33" s="223">
        <f>+'03-00'!I7</f>
        <v>0</v>
      </c>
      <c r="F33" s="223">
        <f>+'03-00'!J7</f>
        <v>0</v>
      </c>
      <c r="G33" s="223">
        <f>+'03-00'!K7</f>
        <v>0</v>
      </c>
      <c r="H33" s="150"/>
    </row>
    <row r="34" spans="1:8" ht="13.5" customHeight="1" thickBot="1">
      <c r="A34" s="10"/>
      <c r="B34" s="2"/>
      <c r="C34" s="39" t="s">
        <v>511</v>
      </c>
      <c r="D34" s="2" t="s">
        <v>638</v>
      </c>
      <c r="E34" s="223">
        <f>+'03-00'!I11</f>
        <v>0</v>
      </c>
      <c r="F34" s="223">
        <f>+'03-00'!J11</f>
        <v>0</v>
      </c>
      <c r="G34" s="223">
        <f>+'03-00'!K11</f>
        <v>0</v>
      </c>
      <c r="H34" s="150"/>
    </row>
    <row r="35" spans="1:8" ht="13.5" customHeight="1" thickBot="1">
      <c r="A35" s="10"/>
      <c r="B35" s="2"/>
      <c r="C35" s="39" t="s">
        <v>663</v>
      </c>
      <c r="D35" s="2" t="s">
        <v>639</v>
      </c>
      <c r="E35" s="223">
        <f>+'03-00'!I15</f>
        <v>0</v>
      </c>
      <c r="F35" s="223">
        <f>+'03-00'!J15</f>
        <v>0</v>
      </c>
      <c r="G35" s="223">
        <f>+'03-00'!K15</f>
        <v>0</v>
      </c>
      <c r="H35" s="150"/>
    </row>
    <row r="36" spans="1:8" ht="13.5" customHeight="1" thickBot="1">
      <c r="A36" s="11"/>
      <c r="B36" s="3"/>
      <c r="C36" s="42" t="s">
        <v>664</v>
      </c>
      <c r="D36" s="3" t="s">
        <v>726</v>
      </c>
      <c r="E36" s="223">
        <f>+'03-00'!I19</f>
        <v>0</v>
      </c>
      <c r="F36" s="223"/>
      <c r="G36" s="223"/>
      <c r="H36" s="247"/>
    </row>
    <row r="37" spans="1:8" ht="13.5" customHeight="1" thickBot="1">
      <c r="A37" s="27" t="s">
        <v>494</v>
      </c>
      <c r="B37" s="56" t="s">
        <v>698</v>
      </c>
      <c r="C37" s="42" t="s">
        <v>665</v>
      </c>
      <c r="D37" s="56" t="s">
        <v>642</v>
      </c>
      <c r="E37" s="223">
        <f>+'03-00'!I23</f>
        <v>0</v>
      </c>
      <c r="F37" s="223">
        <f>+'03-00'!J23</f>
        <v>0</v>
      </c>
      <c r="G37" s="223">
        <f>+'03-00'!K23</f>
        <v>0</v>
      </c>
      <c r="H37" s="150"/>
    </row>
    <row r="38" spans="1:8" ht="15.75" customHeight="1" thickBot="1">
      <c r="A38" s="131"/>
      <c r="B38" s="13"/>
      <c r="C38" s="103"/>
      <c r="D38" s="28" t="s">
        <v>437</v>
      </c>
      <c r="E38" s="196">
        <f>SUM(E33:E37)</f>
        <v>0</v>
      </c>
      <c r="F38" s="196">
        <f>SUM(F33:F37)</f>
        <v>0</v>
      </c>
      <c r="G38" s="196">
        <f>SUM(G33:G37)</f>
        <v>0</v>
      </c>
      <c r="H38" s="150"/>
    </row>
    <row r="39" spans="1:8" ht="15.75" customHeight="1" thickBot="1">
      <c r="A39" s="70" t="s">
        <v>238</v>
      </c>
      <c r="B39" s="69" t="s">
        <v>699</v>
      </c>
      <c r="C39" s="104"/>
      <c r="D39" s="40"/>
      <c r="E39" s="195"/>
      <c r="F39" s="195"/>
      <c r="G39" s="197"/>
      <c r="H39" s="150"/>
    </row>
    <row r="40" spans="1:8" ht="13.5" customHeight="1">
      <c r="A40" s="36" t="s">
        <v>685</v>
      </c>
      <c r="B40" s="26" t="s">
        <v>721</v>
      </c>
      <c r="C40" s="43" t="s">
        <v>799</v>
      </c>
      <c r="D40" s="26" t="s">
        <v>679</v>
      </c>
      <c r="E40" s="223">
        <f>+'04-00'!I7</f>
        <v>0</v>
      </c>
      <c r="F40" s="223">
        <f>+'04-00'!J7</f>
        <v>0</v>
      </c>
      <c r="G40" s="223">
        <f>+'04-00'!K7</f>
        <v>0</v>
      </c>
      <c r="H40" s="150"/>
    </row>
    <row r="41" spans="1:8" ht="13.5" customHeight="1">
      <c r="A41" s="9"/>
      <c r="B41" s="20"/>
      <c r="C41" s="39" t="s">
        <v>816</v>
      </c>
      <c r="D41" s="2" t="s">
        <v>680</v>
      </c>
      <c r="E41" s="222">
        <f>+'04-00'!I11</f>
        <v>0</v>
      </c>
      <c r="F41" s="222">
        <f>+'04-00'!J11</f>
        <v>0</v>
      </c>
      <c r="G41" s="222">
        <f>+'04-00'!K11</f>
        <v>0</v>
      </c>
      <c r="H41" s="150"/>
    </row>
    <row r="42" spans="1:8" ht="13.5" customHeight="1">
      <c r="A42" s="9"/>
      <c r="B42" s="20"/>
      <c r="C42" s="39" t="s">
        <v>817</v>
      </c>
      <c r="D42" s="2" t="s">
        <v>681</v>
      </c>
      <c r="E42" s="222">
        <f>+'04-00'!I15</f>
        <v>0</v>
      </c>
      <c r="F42" s="222">
        <f>+'04-00'!J15</f>
        <v>0</v>
      </c>
      <c r="G42" s="222">
        <f>+'04-00'!K15</f>
        <v>0</v>
      </c>
      <c r="H42" s="150"/>
    </row>
    <row r="43" spans="1:8" ht="13.5" customHeight="1">
      <c r="A43" s="9"/>
      <c r="B43" s="20"/>
      <c r="C43" s="39" t="s">
        <v>818</v>
      </c>
      <c r="D43" s="2" t="s">
        <v>682</v>
      </c>
      <c r="E43" s="222">
        <f>+'04-00'!I19</f>
        <v>0</v>
      </c>
      <c r="F43" s="222">
        <f>F7+F17+F21+F25+F29+F33+F41</f>
        <v>0</v>
      </c>
      <c r="G43" s="222">
        <f>G7+G17+G21+G25+G29+G33+G41</f>
        <v>0</v>
      </c>
      <c r="H43" s="247"/>
    </row>
    <row r="44" spans="1:8" ht="13.5" customHeight="1">
      <c r="A44" s="9"/>
      <c r="B44" s="20"/>
      <c r="C44" s="39" t="s">
        <v>819</v>
      </c>
      <c r="D44" s="2" t="s">
        <v>683</v>
      </c>
      <c r="E44" s="222">
        <f>+'04-00'!I23</f>
        <v>0</v>
      </c>
      <c r="F44" s="222">
        <f>+'04-00'!J23</f>
        <v>0</v>
      </c>
      <c r="G44" s="222">
        <f>+'04-00'!K23</f>
        <v>0</v>
      </c>
      <c r="H44" s="150"/>
    </row>
    <row r="45" spans="1:8" ht="13.5" customHeight="1">
      <c r="A45" s="9"/>
      <c r="B45" s="20"/>
      <c r="C45" s="39" t="s">
        <v>820</v>
      </c>
      <c r="D45" s="2" t="s">
        <v>684</v>
      </c>
      <c r="E45" s="222">
        <f>+'04-00'!I27</f>
        <v>0</v>
      </c>
      <c r="F45" s="222">
        <f>+'04-00'!J27</f>
        <v>0</v>
      </c>
      <c r="G45" s="222">
        <f>+'04-00'!K27</f>
        <v>0</v>
      </c>
      <c r="H45" s="150"/>
    </row>
    <row r="46" spans="1:8" ht="13.5" customHeight="1">
      <c r="A46" s="9"/>
      <c r="B46" s="20"/>
      <c r="C46" s="39" t="s">
        <v>821</v>
      </c>
      <c r="D46" s="2" t="s">
        <v>641</v>
      </c>
      <c r="E46" s="222">
        <f>+'04-00'!I31</f>
        <v>0</v>
      </c>
      <c r="F46" s="222">
        <f>+'04-00'!J31</f>
        <v>0</v>
      </c>
      <c r="G46" s="222">
        <f>+'04-00'!K31</f>
        <v>0</v>
      </c>
      <c r="H46" s="150"/>
    </row>
    <row r="47" spans="1:8" ht="13.5" customHeight="1" thickBot="1">
      <c r="A47" s="11"/>
      <c r="B47" s="18"/>
      <c r="C47" s="42" t="s">
        <v>720</v>
      </c>
      <c r="D47" s="3" t="s">
        <v>562</v>
      </c>
      <c r="E47" s="198">
        <f>+'04-00'!I35</f>
        <v>0</v>
      </c>
      <c r="F47" s="198">
        <f>+'04-00'!J35</f>
        <v>0</v>
      </c>
      <c r="G47" s="198">
        <f>+'04-00'!K35</f>
        <v>0</v>
      </c>
      <c r="H47" s="150"/>
    </row>
    <row r="48" spans="1:8" ht="13.5" customHeight="1">
      <c r="A48" s="47" t="s">
        <v>789</v>
      </c>
      <c r="B48" s="6" t="s">
        <v>722</v>
      </c>
      <c r="C48" s="41" t="s">
        <v>787</v>
      </c>
      <c r="D48" s="6" t="s">
        <v>686</v>
      </c>
      <c r="E48" s="224">
        <f>+'04-00'!I39</f>
        <v>0</v>
      </c>
      <c r="F48" s="224">
        <f>+'04-00'!J39</f>
        <v>0</v>
      </c>
      <c r="G48" s="224">
        <f>+'04-00'!K39</f>
        <v>0</v>
      </c>
      <c r="H48" s="150"/>
    </row>
    <row r="49" spans="1:37" s="88" customFormat="1" ht="13.5" customHeight="1" thickBot="1">
      <c r="A49" s="11"/>
      <c r="B49" s="87"/>
      <c r="C49" s="42" t="s">
        <v>788</v>
      </c>
      <c r="D49" s="3" t="s">
        <v>687</v>
      </c>
      <c r="E49" s="198">
        <f>+'04-00'!I43</f>
        <v>0</v>
      </c>
      <c r="F49" s="198">
        <f>+'04-00'!J43</f>
        <v>0</v>
      </c>
      <c r="G49" s="198">
        <f>+'04-00'!K43</f>
        <v>0</v>
      </c>
      <c r="H49" s="150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:8" ht="13.5" customHeight="1" thickBot="1">
      <c r="A50" s="55" t="s">
        <v>790</v>
      </c>
      <c r="B50" s="60" t="s">
        <v>642</v>
      </c>
      <c r="C50" s="42" t="s">
        <v>532</v>
      </c>
      <c r="D50" s="60" t="s">
        <v>642</v>
      </c>
      <c r="E50" s="225">
        <f>+'04-00'!I47</f>
        <v>0</v>
      </c>
      <c r="F50" s="225">
        <f>+'04-00'!J47</f>
        <v>0</v>
      </c>
      <c r="G50" s="225">
        <f>+'04-00'!K47</f>
        <v>0</v>
      </c>
      <c r="H50" s="150"/>
    </row>
    <row r="51" spans="1:8" ht="15.75" customHeight="1" thickBot="1">
      <c r="A51" s="130"/>
      <c r="B51" s="12"/>
      <c r="C51" s="102"/>
      <c r="D51" s="28" t="s">
        <v>437</v>
      </c>
      <c r="E51" s="196">
        <f>SUM(E40:E50)</f>
        <v>0</v>
      </c>
      <c r="F51" s="196">
        <f>SUM(F40:F50)</f>
        <v>0</v>
      </c>
      <c r="G51" s="196">
        <f>SUM(G40:G50)</f>
        <v>0</v>
      </c>
      <c r="H51" s="150"/>
    </row>
    <row r="52" spans="1:8" ht="15.75" customHeight="1" thickBot="1">
      <c r="A52" s="21" t="s">
        <v>239</v>
      </c>
      <c r="B52" s="22" t="s">
        <v>742</v>
      </c>
      <c r="C52" s="101"/>
      <c r="D52" s="23"/>
      <c r="E52" s="195"/>
      <c r="F52" s="195"/>
      <c r="G52" s="197"/>
      <c r="H52" s="150"/>
    </row>
    <row r="53" spans="1:8" ht="13.5" customHeight="1">
      <c r="A53" s="44" t="s">
        <v>729</v>
      </c>
      <c r="B53" s="73" t="s">
        <v>535</v>
      </c>
      <c r="C53" s="39" t="s">
        <v>730</v>
      </c>
      <c r="D53" s="26" t="s">
        <v>740</v>
      </c>
      <c r="E53" s="223">
        <f>+'05-00'!I7</f>
        <v>0</v>
      </c>
      <c r="F53" s="223">
        <f>+'05-00'!J7</f>
        <v>0</v>
      </c>
      <c r="G53" s="223">
        <f>+'05-00'!K7</f>
        <v>0</v>
      </c>
      <c r="H53" s="150"/>
    </row>
    <row r="54" spans="1:8" ht="13.5" customHeight="1">
      <c r="A54" s="9"/>
      <c r="B54" s="4"/>
      <c r="C54" s="39" t="s">
        <v>731</v>
      </c>
      <c r="D54" s="4" t="s">
        <v>741</v>
      </c>
      <c r="E54" s="222">
        <f>+'05-00'!I11</f>
        <v>0</v>
      </c>
      <c r="F54" s="222">
        <f>+'05-00'!J11</f>
        <v>0</v>
      </c>
      <c r="G54" s="222">
        <f>+'05-00'!K11</f>
        <v>0</v>
      </c>
      <c r="H54" s="150"/>
    </row>
    <row r="55" spans="1:8" ht="13.5" customHeight="1">
      <c r="A55" s="9"/>
      <c r="B55" s="4"/>
      <c r="C55" s="39" t="s">
        <v>732</v>
      </c>
      <c r="D55" s="4" t="s">
        <v>683</v>
      </c>
      <c r="E55" s="222">
        <f>+'05-00'!I15</f>
        <v>0</v>
      </c>
      <c r="F55" s="222">
        <f>+'05-00'!J15</f>
        <v>0</v>
      </c>
      <c r="G55" s="222">
        <f>+'05-00'!K15</f>
        <v>0</v>
      </c>
      <c r="H55" s="150"/>
    </row>
    <row r="56" spans="1:8" ht="13.5" customHeight="1">
      <c r="A56" s="9"/>
      <c r="B56" s="4"/>
      <c r="C56" s="39" t="s">
        <v>733</v>
      </c>
      <c r="D56" s="4" t="s">
        <v>641</v>
      </c>
      <c r="E56" s="222">
        <f>+'05-00'!I19</f>
        <v>0</v>
      </c>
      <c r="F56" s="222">
        <f>+'05-00'!J19</f>
        <v>0</v>
      </c>
      <c r="G56" s="222">
        <f>+'05-00'!K19</f>
        <v>0</v>
      </c>
      <c r="H56" s="150"/>
    </row>
    <row r="57" spans="1:8" ht="13.5" customHeight="1">
      <c r="A57" s="9"/>
      <c r="B57" s="4"/>
      <c r="C57" s="39" t="s">
        <v>513</v>
      </c>
      <c r="D57" s="4" t="s">
        <v>218</v>
      </c>
      <c r="E57" s="222">
        <f>+'05-00'!I23</f>
        <v>0</v>
      </c>
      <c r="F57" s="222">
        <f>+'05-00'!J23</f>
        <v>0</v>
      </c>
      <c r="G57" s="222">
        <f>+'05-00'!K23</f>
        <v>0</v>
      </c>
      <c r="H57" s="150"/>
    </row>
    <row r="58" spans="1:8" ht="13.5" customHeight="1" thickBot="1">
      <c r="A58" s="11"/>
      <c r="B58" s="3"/>
      <c r="C58" s="42" t="s">
        <v>495</v>
      </c>
      <c r="D58" s="3" t="s">
        <v>534</v>
      </c>
      <c r="E58" s="222">
        <f>+'05-00'!I27</f>
        <v>0</v>
      </c>
      <c r="F58" s="222">
        <f>+'05-00'!J27</f>
        <v>0</v>
      </c>
      <c r="G58" s="222">
        <f>+'05-00'!K27</f>
        <v>0</v>
      </c>
      <c r="H58" s="150"/>
    </row>
    <row r="59" spans="1:8" ht="13.5" customHeight="1" thickBot="1">
      <c r="A59" s="86" t="s">
        <v>577</v>
      </c>
      <c r="B59" s="60" t="s">
        <v>642</v>
      </c>
      <c r="C59" s="42" t="s">
        <v>533</v>
      </c>
      <c r="D59" s="60" t="s">
        <v>642</v>
      </c>
      <c r="E59" s="222">
        <f>+'05-00'!I31</f>
        <v>0</v>
      </c>
      <c r="F59" s="222">
        <f>+'05-00'!J31</f>
        <v>0</v>
      </c>
      <c r="G59" s="222">
        <f>+'05-00'!K31</f>
        <v>0</v>
      </c>
      <c r="H59" s="150"/>
    </row>
    <row r="60" spans="1:7" ht="15.75" customHeight="1" thickBot="1">
      <c r="A60" s="103"/>
      <c r="B60" s="13"/>
      <c r="C60" s="103"/>
      <c r="D60" s="28" t="s">
        <v>437</v>
      </c>
      <c r="E60" s="196">
        <f>SUM(E53:E59)</f>
        <v>0</v>
      </c>
      <c r="F60" s="196">
        <f>SUM(F53:F59)</f>
        <v>0</v>
      </c>
      <c r="G60" s="196">
        <f>SUM(G53:G59)</f>
        <v>0</v>
      </c>
    </row>
    <row r="61" spans="1:7" ht="15.75" customHeight="1" thickBot="1">
      <c r="A61" s="21" t="s">
        <v>240</v>
      </c>
      <c r="B61" s="22" t="s">
        <v>745</v>
      </c>
      <c r="C61" s="101"/>
      <c r="D61" s="23"/>
      <c r="E61" s="197"/>
      <c r="F61" s="197"/>
      <c r="G61" s="197"/>
    </row>
    <row r="62" spans="1:7" ht="13.5" customHeight="1">
      <c r="A62" s="47" t="s">
        <v>580</v>
      </c>
      <c r="B62" s="73" t="s">
        <v>700</v>
      </c>
      <c r="C62" s="41" t="s">
        <v>581</v>
      </c>
      <c r="D62" s="6" t="s">
        <v>578</v>
      </c>
      <c r="E62" s="224">
        <f>+'06-00'!I7</f>
        <v>0</v>
      </c>
      <c r="F62" s="224">
        <f>+'06-00'!J7</f>
        <v>0</v>
      </c>
      <c r="G62" s="224">
        <f>+'06-00'!K7</f>
        <v>0</v>
      </c>
    </row>
    <row r="63" spans="1:7" ht="13.5" customHeight="1">
      <c r="A63" s="9"/>
      <c r="B63" s="4"/>
      <c r="C63" s="39" t="s">
        <v>582</v>
      </c>
      <c r="D63" s="2" t="s">
        <v>579</v>
      </c>
      <c r="E63" s="222">
        <f>+'06-00'!I11</f>
        <v>0</v>
      </c>
      <c r="F63" s="222">
        <f>+'06-00'!J11</f>
        <v>0</v>
      </c>
      <c r="G63" s="222">
        <f>+'06-00'!K11</f>
        <v>0</v>
      </c>
    </row>
    <row r="64" spans="1:7" ht="13.5" customHeight="1">
      <c r="A64" s="8"/>
      <c r="B64" s="4"/>
      <c r="C64" s="39" t="s">
        <v>583</v>
      </c>
      <c r="D64" s="2" t="s">
        <v>637</v>
      </c>
      <c r="E64" s="222">
        <f>+'06-00'!I15</f>
        <v>0</v>
      </c>
      <c r="F64" s="222">
        <f>+'06-00'!J15</f>
        <v>0</v>
      </c>
      <c r="G64" s="222">
        <f>+'06-00'!K15</f>
        <v>0</v>
      </c>
    </row>
    <row r="65" spans="1:7" ht="13.5" customHeight="1" thickBot="1">
      <c r="A65" s="11"/>
      <c r="B65" s="18"/>
      <c r="C65" s="42" t="s">
        <v>584</v>
      </c>
      <c r="D65" s="3" t="s">
        <v>739</v>
      </c>
      <c r="E65" s="198">
        <f>+'06-00'!I19</f>
        <v>0</v>
      </c>
      <c r="F65" s="198">
        <f>+'06-00'!J19</f>
        <v>0</v>
      </c>
      <c r="G65" s="198">
        <f>+'06-00'!K19</f>
        <v>0</v>
      </c>
    </row>
    <row r="66" spans="1:7" ht="13.5" customHeight="1">
      <c r="A66" s="47" t="s">
        <v>585</v>
      </c>
      <c r="B66" s="73" t="s">
        <v>701</v>
      </c>
      <c r="C66" s="41" t="s">
        <v>586</v>
      </c>
      <c r="D66" s="6" t="s">
        <v>640</v>
      </c>
      <c r="E66" s="224">
        <f>+'06-00'!I23</f>
        <v>0</v>
      </c>
      <c r="F66" s="224">
        <f>+'06-00'!J23</f>
        <v>0</v>
      </c>
      <c r="G66" s="224">
        <f>+'06-00'!K23</f>
        <v>0</v>
      </c>
    </row>
    <row r="67" spans="1:7" ht="13.5" customHeight="1">
      <c r="A67" s="8"/>
      <c r="B67" s="2"/>
      <c r="C67" s="39" t="s">
        <v>493</v>
      </c>
      <c r="D67" s="4" t="s">
        <v>496</v>
      </c>
      <c r="E67" s="222">
        <f>+'06-00'!I27</f>
        <v>0</v>
      </c>
      <c r="F67" s="222">
        <f>+'06-00'!J27</f>
        <v>0</v>
      </c>
      <c r="G67" s="222">
        <f>+'06-00'!K27</f>
        <v>0</v>
      </c>
    </row>
    <row r="68" spans="1:7" ht="13.5" customHeight="1">
      <c r="A68" s="8"/>
      <c r="B68" s="4"/>
      <c r="C68" s="39" t="s">
        <v>499</v>
      </c>
      <c r="D68" s="2" t="s">
        <v>497</v>
      </c>
      <c r="E68" s="222">
        <f>+'06-00'!I31</f>
        <v>0</v>
      </c>
      <c r="F68" s="222">
        <f>+'06-00'!J31</f>
        <v>0</v>
      </c>
      <c r="G68" s="222">
        <f>+'06-00'!K31</f>
        <v>0</v>
      </c>
    </row>
    <row r="69" spans="1:7" ht="13.5" customHeight="1" thickBot="1">
      <c r="A69" s="11"/>
      <c r="B69" s="3"/>
      <c r="C69" s="42" t="s">
        <v>498</v>
      </c>
      <c r="D69" s="3" t="s">
        <v>634</v>
      </c>
      <c r="E69" s="198">
        <f>+'06-00'!I35</f>
        <v>0</v>
      </c>
      <c r="F69" s="198">
        <f>+'06-00'!J35</f>
        <v>0</v>
      </c>
      <c r="G69" s="198">
        <f>+'06-00'!K35</f>
        <v>0</v>
      </c>
    </row>
    <row r="70" spans="1:7" ht="13.5" customHeight="1">
      <c r="A70" s="93" t="s">
        <v>357</v>
      </c>
      <c r="B70" s="79" t="s">
        <v>500</v>
      </c>
      <c r="C70" s="94" t="s">
        <v>502</v>
      </c>
      <c r="D70" s="74" t="s">
        <v>858</v>
      </c>
      <c r="E70" s="201">
        <f>+'06-00'!I39</f>
        <v>0</v>
      </c>
      <c r="F70" s="201">
        <f>+'06-00'!J39</f>
        <v>0</v>
      </c>
      <c r="G70" s="201">
        <f>+'06-00'!K39</f>
        <v>0</v>
      </c>
    </row>
    <row r="71" spans="1:7" ht="13.5" customHeight="1" thickBot="1">
      <c r="A71" s="11"/>
      <c r="B71" s="3"/>
      <c r="C71" s="42" t="s">
        <v>503</v>
      </c>
      <c r="D71" s="17" t="s">
        <v>859</v>
      </c>
      <c r="E71" s="198">
        <f>+'06-00'!I43</f>
        <v>0</v>
      </c>
      <c r="F71" s="198">
        <f>+'06-00'!J43</f>
        <v>0</v>
      </c>
      <c r="G71" s="198">
        <f>+'06-00'!K43</f>
        <v>0</v>
      </c>
    </row>
    <row r="72" spans="1:7" ht="13.5" customHeight="1" thickBot="1">
      <c r="A72" s="112" t="s">
        <v>559</v>
      </c>
      <c r="B72" s="56" t="s">
        <v>504</v>
      </c>
      <c r="C72" s="57" t="s">
        <v>489</v>
      </c>
      <c r="D72" s="56" t="s">
        <v>812</v>
      </c>
      <c r="E72" s="228">
        <f>+'06-00'!I47</f>
        <v>0</v>
      </c>
      <c r="F72" s="228">
        <f>+'06-00'!J47</f>
        <v>0</v>
      </c>
      <c r="G72" s="228">
        <f>+'06-00'!K47</f>
        <v>0</v>
      </c>
    </row>
    <row r="73" spans="1:7" ht="13.5" customHeight="1">
      <c r="A73" s="10" t="s">
        <v>485</v>
      </c>
      <c r="B73" s="45" t="s">
        <v>484</v>
      </c>
      <c r="C73" s="41" t="s">
        <v>537</v>
      </c>
      <c r="D73" s="6" t="s">
        <v>601</v>
      </c>
      <c r="E73" s="224">
        <f>+'06-00'!I51</f>
        <v>0</v>
      </c>
      <c r="F73" s="224">
        <f>+'06-00'!J51</f>
        <v>0</v>
      </c>
      <c r="G73" s="224">
        <f>+'06-00'!K51</f>
        <v>0</v>
      </c>
    </row>
    <row r="74" spans="1:7" ht="13.5" customHeight="1" thickBot="1">
      <c r="A74" s="11"/>
      <c r="B74" s="3"/>
      <c r="C74" s="42" t="s">
        <v>538</v>
      </c>
      <c r="D74" s="3" t="s">
        <v>599</v>
      </c>
      <c r="E74" s="198">
        <f>+'06-00'!I55</f>
        <v>0</v>
      </c>
      <c r="F74" s="198">
        <f>+'06-00'!J55</f>
        <v>0</v>
      </c>
      <c r="G74" s="198">
        <f>+'06-00'!K55</f>
        <v>0</v>
      </c>
    </row>
    <row r="75" spans="1:7" ht="13.5" customHeight="1" thickBot="1">
      <c r="A75" s="46" t="s">
        <v>536</v>
      </c>
      <c r="B75" s="3" t="s">
        <v>642</v>
      </c>
      <c r="C75" s="95" t="s">
        <v>539</v>
      </c>
      <c r="D75" s="3" t="s">
        <v>642</v>
      </c>
      <c r="E75" s="198">
        <f>+'06-00'!I59</f>
        <v>0</v>
      </c>
      <c r="F75" s="198">
        <f>+'06-00'!J59</f>
        <v>0</v>
      </c>
      <c r="G75" s="198">
        <f>+'06-00'!K59</f>
        <v>0</v>
      </c>
    </row>
    <row r="76" spans="4:7" ht="13.5" customHeight="1" thickBot="1">
      <c r="D76" s="244" t="s">
        <v>437</v>
      </c>
      <c r="E76" s="196">
        <f>SUM(E62:E75)-E70</f>
        <v>0</v>
      </c>
      <c r="F76" s="196">
        <f>SUM(F62:F75)-F70</f>
        <v>0</v>
      </c>
      <c r="G76" s="196">
        <f>SUM(G62:G75)-G70</f>
        <v>0</v>
      </c>
    </row>
    <row r="77" spans="1:7" ht="15.75" customHeight="1" thickBot="1">
      <c r="A77" s="21" t="s">
        <v>241</v>
      </c>
      <c r="B77" s="22" t="s">
        <v>558</v>
      </c>
      <c r="C77" s="101"/>
      <c r="D77" s="23"/>
      <c r="E77" s="195"/>
      <c r="F77" s="195"/>
      <c r="G77" s="195"/>
    </row>
    <row r="78" spans="1:7" ht="13.5" customHeight="1">
      <c r="A78" s="25" t="s">
        <v>563</v>
      </c>
      <c r="B78" s="26" t="s">
        <v>662</v>
      </c>
      <c r="C78" s="43" t="s">
        <v>564</v>
      </c>
      <c r="D78" s="26" t="s">
        <v>737</v>
      </c>
      <c r="E78" s="223">
        <f>+'07-00'!I7</f>
        <v>0</v>
      </c>
      <c r="F78" s="223">
        <f>+'07-00'!J7</f>
        <v>0</v>
      </c>
      <c r="G78" s="223">
        <f>+'07-00'!K7</f>
        <v>0</v>
      </c>
    </row>
    <row r="79" spans="1:7" ht="13.5" customHeight="1">
      <c r="A79" s="9"/>
      <c r="B79" s="2"/>
      <c r="C79" s="39" t="s">
        <v>565</v>
      </c>
      <c r="D79" s="2" t="s">
        <v>738</v>
      </c>
      <c r="E79" s="222">
        <f>+'07-00'!I11</f>
        <v>0</v>
      </c>
      <c r="F79" s="222">
        <f>+'07-00'!J11</f>
        <v>0</v>
      </c>
      <c r="G79" s="222">
        <f>+'07-00'!K11</f>
        <v>0</v>
      </c>
    </row>
    <row r="80" spans="1:7" ht="13.5" customHeight="1">
      <c r="A80" s="8"/>
      <c r="B80" s="2"/>
      <c r="C80" s="39" t="s">
        <v>566</v>
      </c>
      <c r="D80" s="2" t="s">
        <v>752</v>
      </c>
      <c r="E80" s="222">
        <f>+'07-00'!I15</f>
        <v>0</v>
      </c>
      <c r="F80" s="222">
        <f>+'07-00'!J15</f>
        <v>0</v>
      </c>
      <c r="G80" s="222">
        <f>+'07-00'!K15</f>
        <v>0</v>
      </c>
    </row>
    <row r="81" spans="1:7" ht="13.5" customHeight="1">
      <c r="A81" s="8"/>
      <c r="B81" s="2"/>
      <c r="C81" s="39" t="s">
        <v>567</v>
      </c>
      <c r="D81" s="2" t="s">
        <v>560</v>
      </c>
      <c r="E81" s="222">
        <f>+'07-00'!I19</f>
        <v>0</v>
      </c>
      <c r="F81" s="222">
        <f>+'07-00'!J19</f>
        <v>0</v>
      </c>
      <c r="G81" s="222">
        <f>+'07-00'!K19</f>
        <v>0</v>
      </c>
    </row>
    <row r="82" spans="1:7" ht="13.5" customHeight="1">
      <c r="A82" s="8"/>
      <c r="B82" s="2"/>
      <c r="C82" s="41" t="s">
        <v>568</v>
      </c>
      <c r="D82" s="2" t="s">
        <v>561</v>
      </c>
      <c r="E82" s="222">
        <f>+'07-00'!I23</f>
        <v>0</v>
      </c>
      <c r="F82" s="222">
        <f>+'07-00'!J23</f>
        <v>0</v>
      </c>
      <c r="G82" s="222">
        <f>+'07-00'!K23</f>
        <v>0</v>
      </c>
    </row>
    <row r="83" spans="1:7" ht="13.5" customHeight="1">
      <c r="A83" s="8"/>
      <c r="B83" s="2"/>
      <c r="C83" s="39" t="s">
        <v>569</v>
      </c>
      <c r="D83" s="2" t="s">
        <v>641</v>
      </c>
      <c r="E83" s="222">
        <f>+'07-00'!I27</f>
        <v>0</v>
      </c>
      <c r="F83" s="222">
        <f>+'07-00'!J27</f>
        <v>0</v>
      </c>
      <c r="G83" s="222">
        <f>+'07-00'!K27</f>
        <v>0</v>
      </c>
    </row>
    <row r="84" spans="1:7" ht="13.5" customHeight="1" thickBot="1">
      <c r="A84" s="11"/>
      <c r="B84" s="3"/>
      <c r="C84" s="42" t="s">
        <v>570</v>
      </c>
      <c r="D84" s="3" t="s">
        <v>562</v>
      </c>
      <c r="E84" s="198">
        <f>+'07-00'!I31</f>
        <v>0</v>
      </c>
      <c r="F84" s="198">
        <f>+'07-00'!J31</f>
        <v>0</v>
      </c>
      <c r="G84" s="198">
        <f>+'07-00'!K31</f>
        <v>0</v>
      </c>
    </row>
    <row r="85" spans="1:7" ht="13.5" customHeight="1">
      <c r="A85" s="93" t="s">
        <v>571</v>
      </c>
      <c r="B85" s="79" t="s">
        <v>540</v>
      </c>
      <c r="C85" s="94" t="s">
        <v>572</v>
      </c>
      <c r="D85" s="74" t="s">
        <v>858</v>
      </c>
      <c r="E85" s="201">
        <f>+'07-00'!I35</f>
        <v>0</v>
      </c>
      <c r="F85" s="201">
        <f>+'07-00'!J35</f>
        <v>0</v>
      </c>
      <c r="G85" s="201">
        <f>+'07-00'!K35</f>
        <v>0</v>
      </c>
    </row>
    <row r="86" spans="1:7" ht="13.5" customHeight="1" thickBot="1">
      <c r="A86" s="11"/>
      <c r="B86" s="3"/>
      <c r="C86" s="42" t="s">
        <v>573</v>
      </c>
      <c r="D86" s="17" t="s">
        <v>859</v>
      </c>
      <c r="E86" s="198">
        <f>+'07-00'!I39</f>
        <v>0</v>
      </c>
      <c r="F86" s="198">
        <f>+'07-00'!J39</f>
        <v>0</v>
      </c>
      <c r="G86" s="198">
        <f>+'07-00'!K39</f>
        <v>0</v>
      </c>
    </row>
    <row r="87" spans="1:7" ht="13.5" customHeight="1" thickBot="1">
      <c r="A87" s="112" t="s">
        <v>213</v>
      </c>
      <c r="B87" s="56" t="s">
        <v>504</v>
      </c>
      <c r="C87" s="57" t="s">
        <v>215</v>
      </c>
      <c r="D87" s="56" t="s">
        <v>551</v>
      </c>
      <c r="E87" s="228">
        <f>+'07-00'!I43</f>
        <v>0</v>
      </c>
      <c r="F87" s="228">
        <f>+'07-00'!J43</f>
        <v>0</v>
      </c>
      <c r="G87" s="228">
        <f>+'07-00'!K43</f>
        <v>0</v>
      </c>
    </row>
    <row r="88" spans="1:7" ht="13.5" customHeight="1">
      <c r="A88" s="10" t="s">
        <v>549</v>
      </c>
      <c r="B88" s="67" t="s">
        <v>574</v>
      </c>
      <c r="C88" s="41" t="s">
        <v>214</v>
      </c>
      <c r="D88" s="6" t="s">
        <v>600</v>
      </c>
      <c r="E88" s="224">
        <f>+'07-00'!I47</f>
        <v>0</v>
      </c>
      <c r="F88" s="224">
        <f>+'07-00'!J47</f>
        <v>0</v>
      </c>
      <c r="G88" s="224">
        <f>+'07-00'!K47</f>
        <v>0</v>
      </c>
    </row>
    <row r="89" spans="1:7" ht="13.5" customHeight="1" thickBot="1">
      <c r="A89" s="11"/>
      <c r="B89" s="51"/>
      <c r="C89" s="42" t="s">
        <v>216</v>
      </c>
      <c r="D89" s="3" t="s">
        <v>599</v>
      </c>
      <c r="E89" s="198">
        <f>+'07-00'!I51</f>
        <v>0</v>
      </c>
      <c r="F89" s="198">
        <f>+'07-00'!J51</f>
        <v>0</v>
      </c>
      <c r="G89" s="198">
        <f>+'07-00'!K51</f>
        <v>0</v>
      </c>
    </row>
    <row r="90" spans="1:7" ht="13.5" customHeight="1" thickBot="1">
      <c r="A90" s="86" t="s">
        <v>550</v>
      </c>
      <c r="B90" s="3" t="s">
        <v>702</v>
      </c>
      <c r="C90" s="96" t="s">
        <v>217</v>
      </c>
      <c r="D90" s="17" t="s">
        <v>642</v>
      </c>
      <c r="E90" s="198">
        <f>+'07-00'!I55</f>
        <v>0</v>
      </c>
      <c r="F90" s="198">
        <f>+'07-00'!J55</f>
        <v>0</v>
      </c>
      <c r="G90" s="198">
        <f>+'07-00'!K55</f>
        <v>0</v>
      </c>
    </row>
    <row r="91" spans="1:7" ht="15.75" customHeight="1" thickBot="1">
      <c r="A91" s="130"/>
      <c r="B91" s="12"/>
      <c r="C91" s="102"/>
      <c r="D91" s="28"/>
      <c r="E91" s="196">
        <f>SUM(E78:E90)-E85</f>
        <v>0</v>
      </c>
      <c r="F91" s="196">
        <f>SUM(F78:F90)-F85</f>
        <v>0</v>
      </c>
      <c r="G91" s="196">
        <f>SUM(G78:G90)-G85</f>
        <v>0</v>
      </c>
    </row>
    <row r="92" spans="1:7" ht="15.75" customHeight="1" thickBot="1">
      <c r="A92" s="21" t="s">
        <v>242</v>
      </c>
      <c r="B92" s="50" t="s">
        <v>501</v>
      </c>
      <c r="C92" s="105"/>
      <c r="D92" s="48"/>
      <c r="E92" s="197"/>
      <c r="F92" s="197"/>
      <c r="G92" s="197"/>
    </row>
    <row r="93" spans="1:7" ht="13.5" customHeight="1">
      <c r="A93" s="36" t="s">
        <v>541</v>
      </c>
      <c r="B93" s="7" t="s">
        <v>512</v>
      </c>
      <c r="C93" s="52" t="s">
        <v>543</v>
      </c>
      <c r="D93" s="2" t="s">
        <v>542</v>
      </c>
      <c r="E93" s="231">
        <f>+'08-00'!I7</f>
        <v>0</v>
      </c>
      <c r="F93" s="231">
        <f>+'08-00'!J7</f>
        <v>0</v>
      </c>
      <c r="G93" s="231">
        <f>+'08-00'!K7</f>
        <v>0</v>
      </c>
    </row>
    <row r="94" spans="1:7" ht="13.5" customHeight="1">
      <c r="A94" s="187"/>
      <c r="B94" s="66"/>
      <c r="C94" s="52" t="s">
        <v>544</v>
      </c>
      <c r="D94" s="2" t="s">
        <v>602</v>
      </c>
      <c r="E94" s="232">
        <f>+'08-00'!I11</f>
        <v>0</v>
      </c>
      <c r="F94" s="232">
        <f>+'08-00'!J11</f>
        <v>0</v>
      </c>
      <c r="G94" s="232">
        <f>+'08-00'!K11</f>
        <v>0</v>
      </c>
    </row>
    <row r="95" spans="1:8" ht="13.5" customHeight="1" thickBot="1">
      <c r="A95" s="82"/>
      <c r="B95" s="188"/>
      <c r="C95" s="83" t="s">
        <v>771</v>
      </c>
      <c r="D95" s="76" t="s">
        <v>770</v>
      </c>
      <c r="E95" s="199">
        <f>+'08-00'!I15</f>
        <v>0</v>
      </c>
      <c r="F95" s="199">
        <f>+'08-00'!J15</f>
        <v>0</v>
      </c>
      <c r="G95" s="199">
        <f>+'08-00'!K15</f>
        <v>0</v>
      </c>
      <c r="H95" s="117"/>
    </row>
    <row r="96" spans="1:7" ht="13.5" customHeight="1">
      <c r="A96" s="10" t="s">
        <v>545</v>
      </c>
      <c r="B96" s="6" t="s">
        <v>606</v>
      </c>
      <c r="C96" s="54" t="s">
        <v>546</v>
      </c>
      <c r="D96" s="97" t="s">
        <v>604</v>
      </c>
      <c r="E96" s="224">
        <f>+'08-00'!I19</f>
        <v>0</v>
      </c>
      <c r="F96" s="224">
        <f>+'08-00'!J19</f>
        <v>0</v>
      </c>
      <c r="G96" s="224">
        <f>+'08-00'!K19</f>
        <v>0</v>
      </c>
    </row>
    <row r="97" spans="1:7" ht="13.5" customHeight="1">
      <c r="A97" s="10"/>
      <c r="B97" s="2"/>
      <c r="C97" s="52" t="s">
        <v>547</v>
      </c>
      <c r="D97" s="2" t="s">
        <v>605</v>
      </c>
      <c r="E97" s="224">
        <f>+'08-00'!I23</f>
        <v>0</v>
      </c>
      <c r="F97" s="224">
        <f>+'08-00'!J23</f>
        <v>0</v>
      </c>
      <c r="G97" s="224">
        <f>+'08-00'!K23</f>
        <v>0</v>
      </c>
    </row>
    <row r="98" spans="1:7" ht="13.5" customHeight="1" thickBot="1">
      <c r="A98" s="11"/>
      <c r="B98" s="3"/>
      <c r="C98" s="95" t="s">
        <v>548</v>
      </c>
      <c r="D98" s="3" t="s">
        <v>603</v>
      </c>
      <c r="E98" s="198">
        <f>+'08-00'!I27</f>
        <v>0</v>
      </c>
      <c r="F98" s="198">
        <f>+'08-00'!J27</f>
        <v>0</v>
      </c>
      <c r="G98" s="198">
        <f>+'08-00'!K27</f>
        <v>0</v>
      </c>
    </row>
    <row r="99" spans="1:7" ht="13.5" customHeight="1">
      <c r="A99" s="93" t="s">
        <v>552</v>
      </c>
      <c r="B99" s="75" t="s">
        <v>743</v>
      </c>
      <c r="C99" s="80" t="s">
        <v>413</v>
      </c>
      <c r="D99" s="81" t="s">
        <v>414</v>
      </c>
      <c r="E99" s="201">
        <f>+'08-00'!I31</f>
        <v>0</v>
      </c>
      <c r="F99" s="201">
        <f>+'08-00'!J31</f>
        <v>0</v>
      </c>
      <c r="G99" s="201">
        <f>+'08-00'!K31</f>
        <v>0</v>
      </c>
    </row>
    <row r="100" spans="1:7" ht="13.5" customHeight="1" thickBot="1">
      <c r="A100" s="82"/>
      <c r="B100" s="76" t="s">
        <v>744</v>
      </c>
      <c r="C100" s="83" t="s">
        <v>553</v>
      </c>
      <c r="D100" s="76" t="s">
        <v>415</v>
      </c>
      <c r="E100" s="200">
        <f>+'08-00'!I35</f>
        <v>0</v>
      </c>
      <c r="F100" s="200">
        <f>+'08-00'!J35</f>
        <v>0</v>
      </c>
      <c r="G100" s="200">
        <f>+'08-00'!K35</f>
        <v>0</v>
      </c>
    </row>
    <row r="101" spans="1:7" ht="13.5" customHeight="1" thickBot="1">
      <c r="A101" s="55" t="s">
        <v>416</v>
      </c>
      <c r="B101" s="56" t="s">
        <v>655</v>
      </c>
      <c r="C101" s="59" t="s">
        <v>343</v>
      </c>
      <c r="D101" s="56" t="s">
        <v>655</v>
      </c>
      <c r="E101" s="228">
        <f>+'08-00'!I39</f>
        <v>0</v>
      </c>
      <c r="F101" s="228">
        <f>+'08-00'!J39</f>
        <v>0</v>
      </c>
      <c r="G101" s="228">
        <f>+'08-00'!K39</f>
        <v>0</v>
      </c>
    </row>
    <row r="102" spans="1:7" ht="13.5" customHeight="1" thickBot="1">
      <c r="A102" s="46" t="s">
        <v>344</v>
      </c>
      <c r="B102" s="3" t="s">
        <v>642</v>
      </c>
      <c r="C102" s="95" t="s">
        <v>345</v>
      </c>
      <c r="D102" s="3" t="s">
        <v>642</v>
      </c>
      <c r="E102" s="198">
        <f>+'08-00'!I43</f>
        <v>0</v>
      </c>
      <c r="F102" s="198">
        <f>+'08-00'!J43</f>
        <v>0</v>
      </c>
      <c r="G102" s="198">
        <f>+'08-00'!K43</f>
        <v>0</v>
      </c>
    </row>
    <row r="103" spans="1:7" ht="15.75" customHeight="1" thickBot="1">
      <c r="A103" s="130"/>
      <c r="B103" s="12"/>
      <c r="C103" s="102"/>
      <c r="D103" s="28"/>
      <c r="E103" s="196">
        <f>SUM(E93:E102)-(E95+E99+E100)</f>
        <v>0</v>
      </c>
      <c r="F103" s="196">
        <f>SUM(F93:F102)-(F95+F99+F100)</f>
        <v>0</v>
      </c>
      <c r="G103" s="196">
        <f>SUM(G93:G102)-(G95+G99+G100)</f>
        <v>0</v>
      </c>
    </row>
    <row r="104" spans="1:7" ht="15.75" customHeight="1" thickBot="1">
      <c r="A104" s="21" t="s">
        <v>243</v>
      </c>
      <c r="B104" s="22" t="s">
        <v>624</v>
      </c>
      <c r="C104" s="101"/>
      <c r="D104" s="23"/>
      <c r="E104" s="197"/>
      <c r="F104" s="197"/>
      <c r="G104" s="197"/>
    </row>
    <row r="105" spans="1:7" ht="13.5" customHeight="1">
      <c r="A105" s="25" t="s">
        <v>672</v>
      </c>
      <c r="B105" s="26" t="s">
        <v>662</v>
      </c>
      <c r="C105" s="65" t="s">
        <v>673</v>
      </c>
      <c r="D105" s="26" t="s">
        <v>734</v>
      </c>
      <c r="E105" s="223">
        <f>+'09-00'!I7</f>
        <v>0</v>
      </c>
      <c r="F105" s="223">
        <f>+'09-00'!J7</f>
        <v>0</v>
      </c>
      <c r="G105" s="223">
        <f>+'09-00'!K7</f>
        <v>0</v>
      </c>
    </row>
    <row r="106" spans="1:7" ht="13.5" customHeight="1">
      <c r="A106" s="10"/>
      <c r="B106" s="2"/>
      <c r="C106" s="39" t="s">
        <v>674</v>
      </c>
      <c r="D106" s="2" t="s">
        <v>735</v>
      </c>
      <c r="E106" s="224">
        <f>+'09-00'!I11</f>
        <v>0</v>
      </c>
      <c r="F106" s="224">
        <f>+'09-00'!J11</f>
        <v>0</v>
      </c>
      <c r="G106" s="224">
        <f>+'09-00'!K11</f>
        <v>0</v>
      </c>
    </row>
    <row r="107" spans="1:7" ht="13.5" customHeight="1">
      <c r="A107" s="9"/>
      <c r="B107" s="2"/>
      <c r="C107" s="39" t="s">
        <v>675</v>
      </c>
      <c r="D107" s="2" t="s">
        <v>666</v>
      </c>
      <c r="E107" s="224">
        <f>+'09-00'!I15</f>
        <v>0</v>
      </c>
      <c r="F107" s="224">
        <f>+'09-00'!J15</f>
        <v>0</v>
      </c>
      <c r="G107" s="224">
        <f>+'09-00'!K15</f>
        <v>0</v>
      </c>
    </row>
    <row r="108" spans="1:7" ht="13.5" customHeight="1">
      <c r="A108" s="8"/>
      <c r="B108" s="2"/>
      <c r="C108" s="39" t="s">
        <v>676</v>
      </c>
      <c r="D108" s="2" t="s">
        <v>667</v>
      </c>
      <c r="E108" s="224">
        <f>+'09-00'!I19</f>
        <v>0</v>
      </c>
      <c r="F108" s="224">
        <f>+'09-00'!J19</f>
        <v>0</v>
      </c>
      <c r="G108" s="224">
        <f>+'09-00'!K19</f>
        <v>0</v>
      </c>
    </row>
    <row r="109" spans="1:7" ht="13.5" customHeight="1">
      <c r="A109" s="8"/>
      <c r="B109" s="2"/>
      <c r="C109" s="39" t="s">
        <v>677</v>
      </c>
      <c r="D109" s="2" t="s">
        <v>668</v>
      </c>
      <c r="E109" s="224">
        <f>+'09-00'!I23</f>
        <v>0</v>
      </c>
      <c r="F109" s="224">
        <f>+'09-00'!J23</f>
        <v>0</v>
      </c>
      <c r="G109" s="224">
        <f>+'09-00'!K23</f>
        <v>0</v>
      </c>
    </row>
    <row r="110" spans="1:7" ht="13.5" customHeight="1">
      <c r="A110" s="8"/>
      <c r="B110" s="2"/>
      <c r="C110" s="39" t="s">
        <v>609</v>
      </c>
      <c r="D110" s="14" t="s">
        <v>630</v>
      </c>
      <c r="E110" s="222">
        <f>+'09-00'!I27</f>
        <v>0</v>
      </c>
      <c r="F110" s="222">
        <f>+'09-00'!J27</f>
        <v>0</v>
      </c>
      <c r="G110" s="222">
        <f>+'09-00'!K27</f>
        <v>0</v>
      </c>
    </row>
    <row r="111" spans="1:7" ht="13.5" customHeight="1">
      <c r="A111" s="8"/>
      <c r="B111" s="14"/>
      <c r="C111" s="39" t="s">
        <v>610</v>
      </c>
      <c r="D111" s="2" t="s">
        <v>641</v>
      </c>
      <c r="E111" s="222">
        <f>+'09-00'!I31</f>
        <v>0</v>
      </c>
      <c r="F111" s="222">
        <f>+'09-00'!J31</f>
        <v>0</v>
      </c>
      <c r="G111" s="222">
        <f>+'09-00'!K31</f>
        <v>0</v>
      </c>
    </row>
    <row r="112" spans="1:7" ht="13.5" customHeight="1">
      <c r="A112" s="8"/>
      <c r="B112" s="2"/>
      <c r="C112" s="39" t="s">
        <v>611</v>
      </c>
      <c r="D112" s="2" t="s">
        <v>632</v>
      </c>
      <c r="E112" s="222">
        <f>+'09-00'!I35</f>
        <v>0</v>
      </c>
      <c r="F112" s="222">
        <f>+'09-00'!J35</f>
        <v>0</v>
      </c>
      <c r="G112" s="222">
        <f>+'09-00'!K35</f>
        <v>0</v>
      </c>
    </row>
    <row r="113" spans="1:7" ht="13.5" customHeight="1">
      <c r="A113" s="9"/>
      <c r="B113" s="2"/>
      <c r="C113" s="39" t="s">
        <v>612</v>
      </c>
      <c r="D113" s="2" t="s">
        <v>575</v>
      </c>
      <c r="E113" s="222">
        <f>+'09-00'!I39</f>
        <v>0</v>
      </c>
      <c r="F113" s="222">
        <f>+'09-00'!J39</f>
        <v>0</v>
      </c>
      <c r="G113" s="222">
        <f>+'09-00'!K39</f>
        <v>0</v>
      </c>
    </row>
    <row r="114" spans="1:7" ht="13.5" customHeight="1">
      <c r="A114" s="9"/>
      <c r="B114" s="2"/>
      <c r="C114" s="39" t="s">
        <v>613</v>
      </c>
      <c r="D114" s="2" t="s">
        <v>636</v>
      </c>
      <c r="E114" s="222">
        <f>+'09-00'!I43</f>
        <v>0</v>
      </c>
      <c r="F114" s="222">
        <f>+'09-00'!J43</f>
        <v>0</v>
      </c>
      <c r="G114" s="222">
        <f>+'09-00'!K43</f>
        <v>0</v>
      </c>
    </row>
    <row r="115" spans="1:7" ht="13.5" customHeight="1">
      <c r="A115" s="9"/>
      <c r="B115" s="2"/>
      <c r="C115" s="39" t="s">
        <v>614</v>
      </c>
      <c r="D115" s="2" t="s">
        <v>633</v>
      </c>
      <c r="E115" s="222">
        <f>+'09-00'!I47</f>
        <v>0</v>
      </c>
      <c r="F115" s="222">
        <f>+'09-00'!J47</f>
        <v>0</v>
      </c>
      <c r="G115" s="222">
        <f>+'09-00'!K47</f>
        <v>0</v>
      </c>
    </row>
    <row r="116" spans="1:7" ht="13.5" customHeight="1">
      <c r="A116" s="9"/>
      <c r="B116" s="2"/>
      <c r="C116" s="39" t="s">
        <v>615</v>
      </c>
      <c r="D116" s="2" t="s">
        <v>430</v>
      </c>
      <c r="E116" s="222">
        <f>+'09-00'!I51</f>
        <v>0</v>
      </c>
      <c r="F116" s="222">
        <f>+'09-00'!J51</f>
        <v>0</v>
      </c>
      <c r="G116" s="222">
        <f>+'09-00'!K51</f>
        <v>0</v>
      </c>
    </row>
    <row r="117" spans="1:7" ht="13.5" customHeight="1">
      <c r="A117" s="9"/>
      <c r="B117" s="2"/>
      <c r="C117" s="39" t="s">
        <v>616</v>
      </c>
      <c r="D117" s="2" t="s">
        <v>827</v>
      </c>
      <c r="E117" s="222">
        <f>+'09-00'!I55</f>
        <v>0</v>
      </c>
      <c r="F117" s="222">
        <f>+'09-00'!J55</f>
        <v>0</v>
      </c>
      <c r="G117" s="222">
        <f>+'09-00'!K55</f>
        <v>0</v>
      </c>
    </row>
    <row r="118" spans="1:7" ht="13.5" customHeight="1">
      <c r="A118" s="8"/>
      <c r="B118" s="4"/>
      <c r="C118" s="39" t="s">
        <v>617</v>
      </c>
      <c r="D118" s="66" t="s">
        <v>439</v>
      </c>
      <c r="E118" s="226">
        <f>+'09-00'!I59</f>
        <v>0</v>
      </c>
      <c r="F118" s="226">
        <f>+'09-00'!J59</f>
        <v>0</v>
      </c>
      <c r="G118" s="226">
        <f>+'09-00'!K59</f>
        <v>0</v>
      </c>
    </row>
    <row r="119" spans="1:7" ht="13.5" customHeight="1">
      <c r="A119" s="8"/>
      <c r="B119" s="4"/>
      <c r="C119" s="39" t="s">
        <v>346</v>
      </c>
      <c r="D119" s="66" t="s">
        <v>426</v>
      </c>
      <c r="E119" s="226">
        <f>+'09-00'!I63</f>
        <v>0</v>
      </c>
      <c r="F119" s="226">
        <f>+'09-00'!J63</f>
        <v>0</v>
      </c>
      <c r="G119" s="226">
        <f>+'09-00'!K63</f>
        <v>0</v>
      </c>
    </row>
    <row r="120" spans="1:7" ht="13.5" customHeight="1" thickBot="1">
      <c r="A120" s="11"/>
      <c r="B120" s="3"/>
      <c r="C120" s="42" t="s">
        <v>347</v>
      </c>
      <c r="D120" s="17" t="s">
        <v>440</v>
      </c>
      <c r="E120" s="198">
        <f>+'09-00'!I67</f>
        <v>0</v>
      </c>
      <c r="F120" s="198">
        <f>+'09-00'!J67</f>
        <v>0</v>
      </c>
      <c r="G120" s="198">
        <f>+'09-00'!K67</f>
        <v>0</v>
      </c>
    </row>
    <row r="121" spans="1:7" ht="13.5" customHeight="1">
      <c r="A121" s="93" t="s">
        <v>618</v>
      </c>
      <c r="B121" s="79" t="s">
        <v>540</v>
      </c>
      <c r="C121" s="94" t="s">
        <v>620</v>
      </c>
      <c r="D121" s="74" t="s">
        <v>858</v>
      </c>
      <c r="E121" s="201">
        <f>+'09-00'!I71</f>
        <v>0</v>
      </c>
      <c r="F121" s="201">
        <f>+'09-00'!J71</f>
        <v>0</v>
      </c>
      <c r="G121" s="201">
        <f>+'09-00'!K71</f>
        <v>0</v>
      </c>
    </row>
    <row r="122" spans="1:7" ht="13.5" customHeight="1" thickBot="1">
      <c r="A122" s="53"/>
      <c r="B122" s="3"/>
      <c r="C122" s="42" t="s">
        <v>621</v>
      </c>
      <c r="D122" s="17" t="s">
        <v>859</v>
      </c>
      <c r="E122" s="198">
        <f>+'09-00'!I75</f>
        <v>0</v>
      </c>
      <c r="F122" s="198">
        <f>+'09-00'!J75</f>
        <v>0</v>
      </c>
      <c r="G122" s="198">
        <f>+'09-00'!K75</f>
        <v>0</v>
      </c>
    </row>
    <row r="123" spans="1:7" ht="13.5" customHeight="1">
      <c r="A123" s="54" t="s">
        <v>619</v>
      </c>
      <c r="B123" s="6" t="s">
        <v>504</v>
      </c>
      <c r="C123" s="65" t="s">
        <v>622</v>
      </c>
      <c r="D123" s="16" t="s">
        <v>687</v>
      </c>
      <c r="E123" s="223">
        <f>+'09-00'!I79</f>
        <v>0</v>
      </c>
      <c r="F123" s="223">
        <f>+'09-00'!J79</f>
        <v>0</v>
      </c>
      <c r="G123" s="223">
        <f>+'09-00'!K79</f>
        <v>0</v>
      </c>
    </row>
    <row r="124" spans="1:7" ht="13.5" customHeight="1">
      <c r="A124" s="52"/>
      <c r="B124" s="2"/>
      <c r="C124" s="39" t="s">
        <v>623</v>
      </c>
      <c r="D124" s="7" t="s">
        <v>631</v>
      </c>
      <c r="E124" s="224">
        <f>+'09-00'!I83</f>
        <v>0</v>
      </c>
      <c r="F124" s="224">
        <f>+'09-00'!J83</f>
        <v>0</v>
      </c>
      <c r="G124" s="224">
        <f>+'09-00'!K83</f>
        <v>0</v>
      </c>
    </row>
    <row r="125" spans="1:7" ht="13.5" customHeight="1">
      <c r="A125" s="52"/>
      <c r="B125" s="2"/>
      <c r="C125" s="39" t="s">
        <v>350</v>
      </c>
      <c r="D125" s="7" t="s">
        <v>593</v>
      </c>
      <c r="E125" s="224">
        <f>+'09-00'!I87</f>
        <v>0</v>
      </c>
      <c r="F125" s="224">
        <f>+'09-00'!J87</f>
        <v>0</v>
      </c>
      <c r="G125" s="224">
        <f>+'09-00'!K87</f>
        <v>0</v>
      </c>
    </row>
    <row r="126" spans="1:7" ht="13.5" customHeight="1">
      <c r="A126" s="52"/>
      <c r="B126" s="2"/>
      <c r="C126" s="39" t="s">
        <v>351</v>
      </c>
      <c r="D126" s="7" t="s">
        <v>427</v>
      </c>
      <c r="E126" s="222">
        <f>+'09-00'!I91</f>
        <v>0</v>
      </c>
      <c r="F126" s="222">
        <f>+'09-00'!J91</f>
        <v>0</v>
      </c>
      <c r="G126" s="222">
        <f>+'09-00'!K91</f>
        <v>0</v>
      </c>
    </row>
    <row r="127" spans="1:7" ht="13.5" customHeight="1">
      <c r="A127" s="52"/>
      <c r="B127" s="2"/>
      <c r="C127" s="39" t="s">
        <v>295</v>
      </c>
      <c r="D127" s="7" t="s">
        <v>294</v>
      </c>
      <c r="E127" s="222">
        <f>+'09-00'!I95</f>
        <v>0</v>
      </c>
      <c r="F127" s="222">
        <f>+'09-00'!J95</f>
        <v>0</v>
      </c>
      <c r="G127" s="222">
        <f>+'09-00'!K95</f>
        <v>0</v>
      </c>
    </row>
    <row r="128" spans="1:7" ht="13.5" customHeight="1" thickBot="1">
      <c r="A128" s="61"/>
      <c r="B128" s="60"/>
      <c r="C128" s="68" t="s">
        <v>296</v>
      </c>
      <c r="D128" s="63" t="s">
        <v>812</v>
      </c>
      <c r="E128" s="225">
        <f>+'09-00'!I99</f>
        <v>0</v>
      </c>
      <c r="F128" s="225">
        <f>+'09-00'!J99</f>
        <v>0</v>
      </c>
      <c r="G128" s="225">
        <f>+'09-00'!K99</f>
        <v>0</v>
      </c>
    </row>
    <row r="129" spans="1:7" ht="13.5" customHeight="1">
      <c r="A129" s="54" t="s">
        <v>348</v>
      </c>
      <c r="B129" s="67" t="s">
        <v>574</v>
      </c>
      <c r="C129" s="41" t="s">
        <v>352</v>
      </c>
      <c r="D129" s="6" t="s">
        <v>600</v>
      </c>
      <c r="E129" s="224">
        <f>+'09-00'!I103</f>
        <v>0</v>
      </c>
      <c r="F129" s="224">
        <f>+'09-00'!J103</f>
        <v>0</v>
      </c>
      <c r="G129" s="224">
        <f>+'09-00'!K103</f>
        <v>0</v>
      </c>
    </row>
    <row r="130" spans="1:7" ht="13.5" customHeight="1" thickBot="1">
      <c r="A130" s="53"/>
      <c r="B130" s="51"/>
      <c r="C130" s="42" t="s">
        <v>353</v>
      </c>
      <c r="D130" s="3" t="s">
        <v>607</v>
      </c>
      <c r="E130" s="198">
        <f>+'09-00'!I107</f>
        <v>0</v>
      </c>
      <c r="F130" s="198">
        <f>+'09-00'!J107</f>
        <v>0</v>
      </c>
      <c r="G130" s="198">
        <f>+'09-00'!K107</f>
        <v>0</v>
      </c>
    </row>
    <row r="131" spans="1:7" ht="13.5" customHeight="1" thickBot="1">
      <c r="A131" s="11" t="s">
        <v>349</v>
      </c>
      <c r="B131" s="3" t="s">
        <v>642</v>
      </c>
      <c r="C131" s="95" t="s">
        <v>354</v>
      </c>
      <c r="D131" s="3" t="s">
        <v>642</v>
      </c>
      <c r="E131" s="198">
        <f>+'09-00'!I111</f>
        <v>0</v>
      </c>
      <c r="F131" s="198">
        <f>+'09-00'!J111</f>
        <v>0</v>
      </c>
      <c r="G131" s="198">
        <f>+'09-00'!K111</f>
        <v>0</v>
      </c>
    </row>
    <row r="132" spans="1:7" ht="15.75" customHeight="1" thickBot="1">
      <c r="A132" s="103"/>
      <c r="B132" s="13"/>
      <c r="C132" s="103"/>
      <c r="D132" s="28" t="s">
        <v>592</v>
      </c>
      <c r="E132" s="196">
        <f>SUM(E105:E131)-E121</f>
        <v>0</v>
      </c>
      <c r="F132" s="196">
        <f>SUM(F105:F131)-F121</f>
        <v>0</v>
      </c>
      <c r="G132" s="196">
        <f>SUM(G105:G131)-G121</f>
        <v>0</v>
      </c>
    </row>
    <row r="133" spans="1:7" ht="15.75" customHeight="1" thickBot="1">
      <c r="A133" s="49" t="s">
        <v>244</v>
      </c>
      <c r="B133" s="50" t="s">
        <v>576</v>
      </c>
      <c r="C133" s="105"/>
      <c r="D133" s="48"/>
      <c r="E133" s="197"/>
      <c r="F133" s="197"/>
      <c r="G133" s="197"/>
    </row>
    <row r="134" spans="1:7" ht="13.5" customHeight="1">
      <c r="A134" s="25" t="s">
        <v>486</v>
      </c>
      <c r="B134" s="26" t="s">
        <v>662</v>
      </c>
      <c r="C134" s="43" t="s">
        <v>487</v>
      </c>
      <c r="D134" s="32" t="s">
        <v>669</v>
      </c>
      <c r="E134" s="223">
        <f>+'10-00'!I7</f>
        <v>0</v>
      </c>
      <c r="F134" s="223">
        <f>+'10-00'!J7</f>
        <v>0</v>
      </c>
      <c r="G134" s="223">
        <f>+'10-00'!K7</f>
        <v>0</v>
      </c>
    </row>
    <row r="135" spans="1:7" ht="13.5" customHeight="1">
      <c r="A135" s="52"/>
      <c r="B135" s="2"/>
      <c r="C135" s="39" t="s">
        <v>191</v>
      </c>
      <c r="D135" s="7" t="s">
        <v>488</v>
      </c>
      <c r="E135" s="224">
        <f>+'10-00'!I11</f>
        <v>0</v>
      </c>
      <c r="F135" s="224">
        <f>+'10-00'!J11</f>
        <v>0</v>
      </c>
      <c r="G135" s="224">
        <f>+'10-00'!K11</f>
        <v>0</v>
      </c>
    </row>
    <row r="136" spans="1:7" ht="13.5" customHeight="1">
      <c r="A136" s="52"/>
      <c r="B136" s="2"/>
      <c r="C136" s="39" t="s">
        <v>358</v>
      </c>
      <c r="D136" s="7" t="s">
        <v>670</v>
      </c>
      <c r="E136" s="224">
        <f>+'10-00'!I15</f>
        <v>0</v>
      </c>
      <c r="F136" s="224">
        <f>+'10-00'!J15</f>
        <v>0</v>
      </c>
      <c r="G136" s="224">
        <f>+'10-00'!K15</f>
        <v>0</v>
      </c>
    </row>
    <row r="137" spans="1:7" ht="13.5" customHeight="1">
      <c r="A137" s="52"/>
      <c r="B137" s="2"/>
      <c r="C137" s="39" t="s">
        <v>359</v>
      </c>
      <c r="D137" s="7" t="s">
        <v>506</v>
      </c>
      <c r="E137" s="222">
        <f>+'10-00'!I19</f>
        <v>0</v>
      </c>
      <c r="F137" s="222">
        <f>+'10-00'!J19</f>
        <v>0</v>
      </c>
      <c r="G137" s="222">
        <f>+'10-00'!K19</f>
        <v>0</v>
      </c>
    </row>
    <row r="138" spans="1:7" ht="13.5" customHeight="1">
      <c r="A138" s="52"/>
      <c r="B138" s="2"/>
      <c r="C138" s="39" t="s">
        <v>360</v>
      </c>
      <c r="D138" s="7" t="s">
        <v>507</v>
      </c>
      <c r="E138" s="222">
        <f>+'10-00'!I23</f>
        <v>0</v>
      </c>
      <c r="F138" s="222">
        <f>+'10-00'!J23</f>
        <v>0</v>
      </c>
      <c r="G138" s="222">
        <f>+'10-00'!K23</f>
        <v>0</v>
      </c>
    </row>
    <row r="139" spans="1:7" ht="13.5" customHeight="1">
      <c r="A139" s="52"/>
      <c r="B139" s="2"/>
      <c r="C139" s="39" t="s">
        <v>361</v>
      </c>
      <c r="D139" s="7" t="s">
        <v>641</v>
      </c>
      <c r="E139" s="222">
        <f>+'10-00'!I27</f>
        <v>0</v>
      </c>
      <c r="F139" s="222">
        <f>+'10-00'!J27</f>
        <v>0</v>
      </c>
      <c r="G139" s="222">
        <f>+'10-00'!K27</f>
        <v>0</v>
      </c>
    </row>
    <row r="140" spans="1:7" ht="13.5" customHeight="1">
      <c r="A140" s="52"/>
      <c r="B140" s="2"/>
      <c r="C140" s="39" t="s">
        <v>362</v>
      </c>
      <c r="D140" s="7" t="s">
        <v>671</v>
      </c>
      <c r="E140" s="222">
        <f>+'10-00'!I31</f>
        <v>0</v>
      </c>
      <c r="F140" s="222">
        <f>+'10-00'!J31</f>
        <v>0</v>
      </c>
      <c r="G140" s="222">
        <f>+'10-00'!K31</f>
        <v>0</v>
      </c>
    </row>
    <row r="141" spans="1:7" ht="13.5" customHeight="1" thickBot="1">
      <c r="A141" s="53"/>
      <c r="B141" s="51"/>
      <c r="C141" s="42" t="s">
        <v>363</v>
      </c>
      <c r="D141" s="17" t="s">
        <v>562</v>
      </c>
      <c r="E141" s="198">
        <f>+'10-00'!I35</f>
        <v>0</v>
      </c>
      <c r="F141" s="198">
        <f>+'10-00'!J35</f>
        <v>0</v>
      </c>
      <c r="G141" s="198">
        <f>+'10-00'!K35</f>
        <v>0</v>
      </c>
    </row>
    <row r="142" spans="1:7" ht="13.5" customHeight="1">
      <c r="A142" s="93" t="s">
        <v>190</v>
      </c>
      <c r="B142" s="79" t="s">
        <v>540</v>
      </c>
      <c r="C142" s="94" t="s">
        <v>831</v>
      </c>
      <c r="D142" s="74" t="s">
        <v>858</v>
      </c>
      <c r="E142" s="201">
        <f>+'10-00'!I39</f>
        <v>0</v>
      </c>
      <c r="F142" s="201">
        <f>+'10-00'!J39</f>
        <v>0</v>
      </c>
      <c r="G142" s="201">
        <f>+'10-00'!K39</f>
        <v>0</v>
      </c>
    </row>
    <row r="143" spans="1:7" ht="13.5" customHeight="1" thickBot="1">
      <c r="A143" s="53"/>
      <c r="B143" s="3"/>
      <c r="C143" s="42" t="s">
        <v>209</v>
      </c>
      <c r="D143" s="17" t="s">
        <v>859</v>
      </c>
      <c r="E143" s="198">
        <f>+'10-00'!I43</f>
        <v>0</v>
      </c>
      <c r="F143" s="198">
        <f>+'10-00'!J43</f>
        <v>0</v>
      </c>
      <c r="G143" s="198">
        <f>+'10-00'!K43</f>
        <v>0</v>
      </c>
    </row>
    <row r="144" spans="1:7" ht="13.5" customHeight="1">
      <c r="A144" s="54" t="s">
        <v>355</v>
      </c>
      <c r="B144" s="6" t="s">
        <v>504</v>
      </c>
      <c r="C144" s="43" t="s">
        <v>365</v>
      </c>
      <c r="D144" s="6" t="s">
        <v>687</v>
      </c>
      <c r="E144" s="224">
        <f>+'10-00'!I47</f>
        <v>0</v>
      </c>
      <c r="F144" s="224">
        <f>+'10-00'!J47</f>
        <v>0</v>
      </c>
      <c r="G144" s="224">
        <f>+'10-00'!K47</f>
        <v>0</v>
      </c>
    </row>
    <row r="145" spans="1:7" ht="13.5" customHeight="1">
      <c r="A145" s="52"/>
      <c r="B145" s="2"/>
      <c r="C145" s="39" t="s">
        <v>366</v>
      </c>
      <c r="D145" s="2" t="s">
        <v>631</v>
      </c>
      <c r="E145" s="224">
        <f>+'10-00'!I51</f>
        <v>0</v>
      </c>
      <c r="F145" s="224">
        <f>+'10-00'!J51</f>
        <v>0</v>
      </c>
      <c r="G145" s="224">
        <f>+'10-00'!K51</f>
        <v>0</v>
      </c>
    </row>
    <row r="146" spans="1:7" ht="13.5" customHeight="1">
      <c r="A146" s="52"/>
      <c r="B146" s="2"/>
      <c r="C146" s="39" t="s">
        <v>367</v>
      </c>
      <c r="D146" s="2" t="s">
        <v>594</v>
      </c>
      <c r="E146" s="224">
        <f>+'10-00'!I55</f>
        <v>0</v>
      </c>
      <c r="F146" s="224">
        <f>+'10-00'!J55</f>
        <v>0</v>
      </c>
      <c r="G146" s="224">
        <f>+'10-00'!K55</f>
        <v>0</v>
      </c>
    </row>
    <row r="147" spans="1:37" s="90" customFormat="1" ht="13.5" customHeight="1">
      <c r="A147" s="54"/>
      <c r="B147" s="6"/>
      <c r="C147" s="39" t="s">
        <v>368</v>
      </c>
      <c r="D147" s="6" t="s">
        <v>686</v>
      </c>
      <c r="E147" s="224">
        <f>+'10-00'!I59</f>
        <v>0</v>
      </c>
      <c r="F147" s="224">
        <f>+'10-00'!J59</f>
        <v>0</v>
      </c>
      <c r="G147" s="224">
        <f>+'10-00'!K59</f>
        <v>0</v>
      </c>
      <c r="H147" s="29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</row>
    <row r="148" spans="1:7" ht="13.5" customHeight="1" thickBot="1">
      <c r="A148" s="61"/>
      <c r="B148" s="60"/>
      <c r="C148" s="42" t="s">
        <v>369</v>
      </c>
      <c r="D148" s="60" t="s">
        <v>812</v>
      </c>
      <c r="E148" s="225">
        <f>+'10-00'!I63</f>
        <v>0</v>
      </c>
      <c r="F148" s="225">
        <f>+'10-00'!J63</f>
        <v>0</v>
      </c>
      <c r="G148" s="225">
        <f>+'10-00'!K63</f>
        <v>0</v>
      </c>
    </row>
    <row r="149" spans="1:7" ht="13.5" customHeight="1">
      <c r="A149" s="54" t="s">
        <v>356</v>
      </c>
      <c r="B149" s="67" t="s">
        <v>574</v>
      </c>
      <c r="C149" s="41" t="s">
        <v>210</v>
      </c>
      <c r="D149" s="6" t="s">
        <v>600</v>
      </c>
      <c r="E149" s="224">
        <f>+'10-00'!I67</f>
        <v>0</v>
      </c>
      <c r="F149" s="224">
        <f>+'10-00'!J67</f>
        <v>0</v>
      </c>
      <c r="G149" s="224">
        <f>+'10-00'!K67</f>
        <v>0</v>
      </c>
    </row>
    <row r="150" spans="1:7" ht="13.5" customHeight="1" thickBot="1">
      <c r="A150" s="53"/>
      <c r="B150" s="51"/>
      <c r="C150" s="42" t="s">
        <v>211</v>
      </c>
      <c r="D150" s="3" t="s">
        <v>607</v>
      </c>
      <c r="E150" s="198">
        <f>+'10-00'!I71</f>
        <v>0</v>
      </c>
      <c r="F150" s="198">
        <f>+'10-00'!J71</f>
        <v>0</v>
      </c>
      <c r="G150" s="198">
        <f>+'10-00'!K71</f>
        <v>0</v>
      </c>
    </row>
    <row r="151" spans="1:7" ht="13.5" customHeight="1" thickBot="1">
      <c r="A151" s="11" t="s">
        <v>364</v>
      </c>
      <c r="B151" s="3" t="s">
        <v>642</v>
      </c>
      <c r="C151" s="95" t="s">
        <v>212</v>
      </c>
      <c r="D151" s="3" t="s">
        <v>642</v>
      </c>
      <c r="E151" s="198">
        <f>+'10-00'!I76</f>
        <v>0</v>
      </c>
      <c r="F151" s="198">
        <f>+'10-00'!J76</f>
        <v>0</v>
      </c>
      <c r="G151" s="198">
        <f>+'10-00'!K76</f>
        <v>0</v>
      </c>
    </row>
    <row r="152" spans="1:7" ht="15.75" customHeight="1" thickBot="1">
      <c r="A152" s="103"/>
      <c r="B152" s="13"/>
      <c r="C152" s="103"/>
      <c r="D152" s="31" t="s">
        <v>555</v>
      </c>
      <c r="E152" s="196">
        <f>SUM(E134:E151)-E142</f>
        <v>0</v>
      </c>
      <c r="F152" s="196">
        <f>SUM(F134:F151)-F142</f>
        <v>0</v>
      </c>
      <c r="G152" s="196">
        <f>SUM(G134:G151)-G142</f>
        <v>0</v>
      </c>
    </row>
    <row r="153" spans="1:7" ht="15.75" customHeight="1" thickBot="1">
      <c r="A153" s="21" t="s">
        <v>245</v>
      </c>
      <c r="B153" s="22" t="s">
        <v>736</v>
      </c>
      <c r="C153" s="105"/>
      <c r="D153" s="23"/>
      <c r="E153" s="197"/>
      <c r="F153" s="197"/>
      <c r="G153" s="197"/>
    </row>
    <row r="154" spans="1:7" ht="13.5" customHeight="1">
      <c r="A154" s="25" t="s">
        <v>828</v>
      </c>
      <c r="B154" s="72" t="s">
        <v>701</v>
      </c>
      <c r="C154" s="39" t="s">
        <v>371</v>
      </c>
      <c r="D154" s="32" t="s">
        <v>829</v>
      </c>
      <c r="E154" s="223">
        <f>+'11-00'!I7</f>
        <v>0</v>
      </c>
      <c r="F154" s="223">
        <f>+'11-00'!J7</f>
        <v>0</v>
      </c>
      <c r="G154" s="223">
        <f>+'11-00'!K7</f>
        <v>0</v>
      </c>
    </row>
    <row r="155" spans="1:7" ht="13.5" customHeight="1">
      <c r="A155" s="10"/>
      <c r="B155" s="6"/>
      <c r="C155" s="106" t="s">
        <v>517</v>
      </c>
      <c r="D155" s="16" t="s">
        <v>830</v>
      </c>
      <c r="E155" s="224">
        <f>+'11-00'!I11</f>
        <v>0</v>
      </c>
      <c r="F155" s="224">
        <f>+'11-00'!J11</f>
        <v>0</v>
      </c>
      <c r="G155" s="224">
        <f>+'11-00'!K11</f>
        <v>0</v>
      </c>
    </row>
    <row r="156" spans="1:7" ht="13.5" customHeight="1">
      <c r="A156" s="10"/>
      <c r="B156" s="6"/>
      <c r="C156" s="106" t="s">
        <v>518</v>
      </c>
      <c r="D156" s="16" t="s">
        <v>370</v>
      </c>
      <c r="E156" s="224">
        <f>+'11-00'!I15</f>
        <v>0</v>
      </c>
      <c r="F156" s="224">
        <f>+'11-00'!J15</f>
        <v>0</v>
      </c>
      <c r="G156" s="224">
        <f>+'11-00'!K15</f>
        <v>0</v>
      </c>
    </row>
    <row r="157" spans="1:7" ht="13.5" customHeight="1">
      <c r="A157" s="10"/>
      <c r="B157" s="6"/>
      <c r="C157" s="106" t="s">
        <v>519</v>
      </c>
      <c r="D157" s="16" t="s">
        <v>646</v>
      </c>
      <c r="E157" s="224">
        <f>+'11-00'!I19</f>
        <v>0</v>
      </c>
      <c r="F157" s="224">
        <f>+'11-00'!J19</f>
        <v>0</v>
      </c>
      <c r="G157" s="224">
        <f>+'11-00'!K19</f>
        <v>0</v>
      </c>
    </row>
    <row r="158" spans="1:7" ht="13.5" customHeight="1">
      <c r="A158" s="10"/>
      <c r="B158" s="6"/>
      <c r="C158" s="106" t="s">
        <v>520</v>
      </c>
      <c r="D158" s="16" t="s">
        <v>591</v>
      </c>
      <c r="E158" s="224">
        <f>+'11-00'!I23</f>
        <v>0</v>
      </c>
      <c r="F158" s="224">
        <f>+'11-00'!J23</f>
        <v>0</v>
      </c>
      <c r="G158" s="224">
        <f>+'11-00'!K23</f>
        <v>0</v>
      </c>
    </row>
    <row r="159" spans="1:7" ht="13.5" customHeight="1" thickBot="1">
      <c r="A159" s="11"/>
      <c r="B159" s="3"/>
      <c r="C159" s="110" t="s">
        <v>521</v>
      </c>
      <c r="D159" s="17" t="s">
        <v>562</v>
      </c>
      <c r="E159" s="198">
        <f>+'11-00'!I27</f>
        <v>0</v>
      </c>
      <c r="F159" s="198">
        <f>+'11-00'!J27</f>
        <v>0</v>
      </c>
      <c r="G159" s="198">
        <f>+'11-00'!K27</f>
        <v>0</v>
      </c>
    </row>
    <row r="160" spans="1:7" ht="13.5" customHeight="1">
      <c r="A160" s="93" t="s">
        <v>459</v>
      </c>
      <c r="B160" s="79" t="s">
        <v>595</v>
      </c>
      <c r="C160" s="94" t="s">
        <v>522</v>
      </c>
      <c r="D160" s="74" t="s">
        <v>858</v>
      </c>
      <c r="E160" s="201">
        <f>+'11-00'!I31</f>
        <v>0</v>
      </c>
      <c r="F160" s="201">
        <f>+'11-00'!J31</f>
        <v>0</v>
      </c>
      <c r="G160" s="201">
        <f>+'11-00'!K31</f>
        <v>0</v>
      </c>
    </row>
    <row r="161" spans="1:7" ht="13.5" customHeight="1" thickBot="1">
      <c r="A161" s="53"/>
      <c r="B161" s="3"/>
      <c r="C161" s="42" t="s">
        <v>523</v>
      </c>
      <c r="D161" s="17" t="s">
        <v>859</v>
      </c>
      <c r="E161" s="198">
        <f>+'11-00'!I35</f>
        <v>0</v>
      </c>
      <c r="F161" s="198">
        <f>+'11-00'!J35</f>
        <v>0</v>
      </c>
      <c r="G161" s="198">
        <f>+'11-00'!K35</f>
        <v>0</v>
      </c>
    </row>
    <row r="162" spans="1:7" ht="13.5" customHeight="1">
      <c r="A162" s="54" t="s">
        <v>460</v>
      </c>
      <c r="B162" s="6" t="s">
        <v>504</v>
      </c>
      <c r="C162" s="41" t="s">
        <v>524</v>
      </c>
      <c r="D162" s="6" t="s">
        <v>687</v>
      </c>
      <c r="E162" s="224">
        <f>+'11-00'!I39</f>
        <v>0</v>
      </c>
      <c r="F162" s="224">
        <f>+'11-00'!J39</f>
        <v>0</v>
      </c>
      <c r="G162" s="224">
        <f>+'11-00'!K39</f>
        <v>0</v>
      </c>
    </row>
    <row r="163" spans="1:7" ht="13.5" customHeight="1">
      <c r="A163" s="52"/>
      <c r="B163" s="2"/>
      <c r="C163" s="39" t="s">
        <v>525</v>
      </c>
      <c r="D163" s="2" t="s">
        <v>631</v>
      </c>
      <c r="E163" s="224">
        <f>+'11-00'!I43</f>
        <v>0</v>
      </c>
      <c r="F163" s="224">
        <f>+'11-00'!J43</f>
        <v>0</v>
      </c>
      <c r="G163" s="224">
        <f>+'11-00'!K43</f>
        <v>0</v>
      </c>
    </row>
    <row r="164" spans="1:7" ht="13.5" customHeight="1">
      <c r="A164" s="52"/>
      <c r="B164" s="2"/>
      <c r="C164" s="39" t="s">
        <v>526</v>
      </c>
      <c r="D164" s="2" t="s">
        <v>594</v>
      </c>
      <c r="E164" s="224">
        <f>+'11-00'!I47</f>
        <v>0</v>
      </c>
      <c r="F164" s="224">
        <f>+'11-00'!J47</f>
        <v>0</v>
      </c>
      <c r="G164" s="224">
        <f>+'11-00'!K47</f>
        <v>0</v>
      </c>
    </row>
    <row r="165" spans="1:37" s="90" customFormat="1" ht="13.5" customHeight="1">
      <c r="A165" s="54"/>
      <c r="B165" s="6"/>
      <c r="C165" s="41" t="s">
        <v>527</v>
      </c>
      <c r="D165" s="6" t="s">
        <v>686</v>
      </c>
      <c r="E165" s="222">
        <f>+'11-00'!I51</f>
        <v>0</v>
      </c>
      <c r="F165" s="222">
        <f>+'11-00'!J51</f>
        <v>0</v>
      </c>
      <c r="G165" s="222">
        <f>+'11-00'!K51</f>
        <v>0</v>
      </c>
      <c r="H165" s="29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</row>
    <row r="166" spans="1:37" s="29" customFormat="1" ht="13.5" customHeight="1">
      <c r="A166" s="52"/>
      <c r="B166" s="2"/>
      <c r="C166" s="39" t="s">
        <v>528</v>
      </c>
      <c r="D166" s="7" t="s">
        <v>648</v>
      </c>
      <c r="E166" s="224">
        <f>+'11-00'!I55</f>
        <v>0</v>
      </c>
      <c r="F166" s="224">
        <f>+'11-00'!J55</f>
        <v>0</v>
      </c>
      <c r="G166" s="224">
        <f>+'11-00'!K55</f>
        <v>0</v>
      </c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</row>
    <row r="167" spans="1:37" s="29" customFormat="1" ht="13.5" customHeight="1">
      <c r="A167" s="52"/>
      <c r="B167" s="2"/>
      <c r="C167" s="39" t="s">
        <v>455</v>
      </c>
      <c r="D167" s="7" t="s">
        <v>505</v>
      </c>
      <c r="E167" s="224">
        <f>+'11-00'!I59</f>
        <v>0</v>
      </c>
      <c r="F167" s="224">
        <f>+'11-00'!J59</f>
        <v>0</v>
      </c>
      <c r="G167" s="224">
        <f>+'11-00'!K59</f>
        <v>0</v>
      </c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</row>
    <row r="168" spans="1:37" s="29" customFormat="1" ht="13.5" customHeight="1">
      <c r="A168" s="52"/>
      <c r="B168" s="2"/>
      <c r="C168" s="39" t="s">
        <v>456</v>
      </c>
      <c r="D168" s="7" t="s">
        <v>635</v>
      </c>
      <c r="E168" s="222">
        <f>+'11-00'!I63</f>
        <v>0</v>
      </c>
      <c r="F168" s="222">
        <f>+'11-00'!J63</f>
        <v>0</v>
      </c>
      <c r="G168" s="222">
        <f>+'11-00'!K63</f>
        <v>0</v>
      </c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</row>
    <row r="169" spans="1:37" s="29" customFormat="1" ht="13.5" customHeight="1">
      <c r="A169" s="52"/>
      <c r="B169" s="2"/>
      <c r="C169" s="39" t="s">
        <v>457</v>
      </c>
      <c r="D169" s="7" t="s">
        <v>557</v>
      </c>
      <c r="E169" s="222">
        <f>+'11-00'!I67</f>
        <v>0</v>
      </c>
      <c r="F169" s="222">
        <f>+'11-00'!J67</f>
        <v>0</v>
      </c>
      <c r="G169" s="222">
        <f>+'11-00'!K67</f>
        <v>0</v>
      </c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</row>
    <row r="170" spans="1:7" ht="13.5" customHeight="1" thickBot="1">
      <c r="A170" s="53"/>
      <c r="B170" s="3"/>
      <c r="C170" s="42" t="s">
        <v>458</v>
      </c>
      <c r="D170" s="17" t="s">
        <v>812</v>
      </c>
      <c r="E170" s="198">
        <f>+'11-00'!I71</f>
        <v>0</v>
      </c>
      <c r="F170" s="198">
        <f>+'11-00'!J71</f>
        <v>0</v>
      </c>
      <c r="G170" s="198">
        <f>+'11-00'!K71</f>
        <v>0</v>
      </c>
    </row>
    <row r="171" spans="1:7" ht="13.5" customHeight="1">
      <c r="A171" s="54" t="s">
        <v>463</v>
      </c>
      <c r="B171" s="67" t="s">
        <v>574</v>
      </c>
      <c r="C171" s="41" t="s">
        <v>461</v>
      </c>
      <c r="D171" s="6" t="s">
        <v>600</v>
      </c>
      <c r="E171" s="224">
        <f>+'11-00'!I75</f>
        <v>0</v>
      </c>
      <c r="F171" s="224">
        <f>+'11-00'!J75</f>
        <v>0</v>
      </c>
      <c r="G171" s="224">
        <f>+'11-00'!K75</f>
        <v>0</v>
      </c>
    </row>
    <row r="172" spans="1:7" ht="13.5" customHeight="1" thickBot="1">
      <c r="A172" s="53"/>
      <c r="B172" s="51"/>
      <c r="C172" s="42" t="s">
        <v>462</v>
      </c>
      <c r="D172" s="3" t="s">
        <v>596</v>
      </c>
      <c r="E172" s="198">
        <f>+'11-00'!I79</f>
        <v>0</v>
      </c>
      <c r="F172" s="198">
        <f>+'11-00'!J79</f>
        <v>0</v>
      </c>
      <c r="G172" s="198">
        <f>+'11-00'!K79</f>
        <v>0</v>
      </c>
    </row>
    <row r="173" spans="1:7" ht="13.5" customHeight="1" thickBot="1">
      <c r="A173" s="11" t="s">
        <v>464</v>
      </c>
      <c r="B173" s="3" t="s">
        <v>642</v>
      </c>
      <c r="C173" s="110" t="s">
        <v>465</v>
      </c>
      <c r="D173" s="17" t="s">
        <v>642</v>
      </c>
      <c r="E173" s="198">
        <f>+'11-00'!I83</f>
        <v>0</v>
      </c>
      <c r="F173" s="198">
        <f>+'11-00'!J83</f>
        <v>0</v>
      </c>
      <c r="G173" s="198">
        <f>+'11-00'!K83</f>
        <v>0</v>
      </c>
    </row>
    <row r="174" spans="1:7" ht="15.75" customHeight="1" thickBot="1">
      <c r="A174" s="103"/>
      <c r="B174" s="13"/>
      <c r="C174" s="103"/>
      <c r="D174" s="31" t="s">
        <v>555</v>
      </c>
      <c r="E174" s="196">
        <f>SUM(E154:E173)-E160</f>
        <v>0</v>
      </c>
      <c r="F174" s="196">
        <f>SUM(F154:F173)-F160</f>
        <v>0</v>
      </c>
      <c r="G174" s="196">
        <f>SUM(G154:G173)-G160</f>
        <v>0</v>
      </c>
    </row>
    <row r="175" spans="1:7" ht="15.75" customHeight="1" thickBot="1">
      <c r="A175" s="21" t="s">
        <v>246</v>
      </c>
      <c r="B175" s="22" t="s">
        <v>651</v>
      </c>
      <c r="C175" s="105"/>
      <c r="D175" s="48"/>
      <c r="E175" s="197"/>
      <c r="F175" s="197"/>
      <c r="G175" s="197"/>
    </row>
    <row r="176" spans="1:7" ht="13.5" customHeight="1">
      <c r="A176" s="25" t="s">
        <v>688</v>
      </c>
      <c r="B176" s="72" t="s">
        <v>701</v>
      </c>
      <c r="C176" s="39" t="s">
        <v>689</v>
      </c>
      <c r="D176" s="2" t="s">
        <v>724</v>
      </c>
      <c r="E176" s="223">
        <f>+'12-00'!I7</f>
        <v>0</v>
      </c>
      <c r="F176" s="223">
        <f>+'12-00'!J7</f>
        <v>0</v>
      </c>
      <c r="G176" s="223">
        <f>+'12-00'!K7</f>
        <v>0</v>
      </c>
    </row>
    <row r="177" spans="1:7" ht="13.5" customHeight="1">
      <c r="A177" s="10"/>
      <c r="B177" s="6"/>
      <c r="C177" s="39" t="s">
        <v>710</v>
      </c>
      <c r="D177" s="2" t="s">
        <v>694</v>
      </c>
      <c r="E177" s="224">
        <f>+'12-00'!I11</f>
        <v>0</v>
      </c>
      <c r="F177" s="224">
        <f>+'12-00'!J11</f>
        <v>0</v>
      </c>
      <c r="G177" s="224">
        <f>+'12-00'!K11</f>
        <v>0</v>
      </c>
    </row>
    <row r="178" spans="1:7" ht="13.5" customHeight="1">
      <c r="A178" s="10"/>
      <c r="B178" s="6"/>
      <c r="C178" s="39" t="s">
        <v>711</v>
      </c>
      <c r="D178" s="71" t="s">
        <v>703</v>
      </c>
      <c r="E178" s="224">
        <f>+'12-00'!I15</f>
        <v>0</v>
      </c>
      <c r="F178" s="224">
        <f>+'12-00'!J15</f>
        <v>0</v>
      </c>
      <c r="G178" s="224">
        <f>+'12-00'!K15</f>
        <v>0</v>
      </c>
    </row>
    <row r="179" spans="1:7" ht="13.5" customHeight="1">
      <c r="A179" s="10"/>
      <c r="B179" s="6"/>
      <c r="C179" s="39" t="s">
        <v>712</v>
      </c>
      <c r="D179" s="2" t="s">
        <v>695</v>
      </c>
      <c r="E179" s="224">
        <f>+'12-00'!I19</f>
        <v>0</v>
      </c>
      <c r="F179" s="224">
        <f>+'12-00'!J19</f>
        <v>0</v>
      </c>
      <c r="G179" s="224">
        <f>+'12-00'!K19</f>
        <v>0</v>
      </c>
    </row>
    <row r="180" spans="1:7" ht="13.5" customHeight="1" thickBot="1">
      <c r="A180" s="11"/>
      <c r="B180" s="3"/>
      <c r="C180" s="42" t="s">
        <v>713</v>
      </c>
      <c r="D180" s="3" t="s">
        <v>562</v>
      </c>
      <c r="E180" s="198">
        <f>+'12-00'!I23</f>
        <v>0</v>
      </c>
      <c r="F180" s="198">
        <f>+'12-00'!J23</f>
        <v>0</v>
      </c>
      <c r="G180" s="198">
        <f>+'12-00'!K23</f>
        <v>0</v>
      </c>
    </row>
    <row r="181" spans="1:7" ht="13.5" customHeight="1">
      <c r="A181" s="93" t="s">
        <v>472</v>
      </c>
      <c r="B181" s="79" t="s">
        <v>473</v>
      </c>
      <c r="C181" s="94" t="s">
        <v>474</v>
      </c>
      <c r="D181" s="74" t="s">
        <v>858</v>
      </c>
      <c r="E181" s="201">
        <f>+'12-00'!I27</f>
        <v>0</v>
      </c>
      <c r="F181" s="201">
        <f>+'12-00'!J27</f>
        <v>0</v>
      </c>
      <c r="G181" s="201">
        <f>+'12-00'!K27</f>
        <v>0</v>
      </c>
    </row>
    <row r="182" spans="1:7" ht="13.5" customHeight="1" thickBot="1">
      <c r="A182" s="53"/>
      <c r="B182" s="3"/>
      <c r="C182" s="42" t="s">
        <v>469</v>
      </c>
      <c r="D182" s="17" t="s">
        <v>859</v>
      </c>
      <c r="E182" s="198">
        <f>+'12-00'!I31</f>
        <v>0</v>
      </c>
      <c r="F182" s="198">
        <f>+'12-00'!J31</f>
        <v>0</v>
      </c>
      <c r="G182" s="198">
        <f>+'12-00'!K31</f>
        <v>0</v>
      </c>
    </row>
    <row r="183" spans="1:7" ht="13.5" customHeight="1">
      <c r="A183" s="54" t="s">
        <v>466</v>
      </c>
      <c r="B183" s="6" t="s">
        <v>504</v>
      </c>
      <c r="C183" s="41" t="s">
        <v>470</v>
      </c>
      <c r="D183" s="6" t="s">
        <v>597</v>
      </c>
      <c r="E183" s="224">
        <f>+'12-00'!I35</f>
        <v>0</v>
      </c>
      <c r="F183" s="224">
        <f>+'12-00'!J35</f>
        <v>0</v>
      </c>
      <c r="G183" s="224">
        <f>+'12-00'!K35</f>
        <v>0</v>
      </c>
    </row>
    <row r="184" spans="1:7" ht="13.5" customHeight="1" thickBot="1">
      <c r="A184" s="61"/>
      <c r="B184" s="60"/>
      <c r="C184" s="42" t="s">
        <v>471</v>
      </c>
      <c r="D184" s="60" t="s">
        <v>812</v>
      </c>
      <c r="E184" s="198">
        <f>+'12-00'!I39</f>
        <v>0</v>
      </c>
      <c r="F184" s="198">
        <f>+'12-00'!J39</f>
        <v>0</v>
      </c>
      <c r="G184" s="198">
        <f>+'12-00'!K39</f>
        <v>0</v>
      </c>
    </row>
    <row r="185" spans="1:7" ht="13.5" customHeight="1">
      <c r="A185" s="54" t="s">
        <v>467</v>
      </c>
      <c r="B185" s="67" t="s">
        <v>574</v>
      </c>
      <c r="C185" s="41" t="s">
        <v>835</v>
      </c>
      <c r="D185" s="6" t="s">
        <v>600</v>
      </c>
      <c r="E185" s="224">
        <f>+'12-00'!I43</f>
        <v>0</v>
      </c>
      <c r="F185" s="224">
        <f>+'12-00'!J43</f>
        <v>0</v>
      </c>
      <c r="G185" s="224">
        <f>+'12-00'!K43</f>
        <v>0</v>
      </c>
    </row>
    <row r="186" spans="1:7" ht="13.5" customHeight="1" thickBot="1">
      <c r="A186" s="53"/>
      <c r="B186" s="51"/>
      <c r="C186" s="42" t="s">
        <v>836</v>
      </c>
      <c r="D186" s="3" t="s">
        <v>468</v>
      </c>
      <c r="E186" s="198">
        <f>+'12-00'!I47</f>
        <v>0</v>
      </c>
      <c r="F186" s="198">
        <f>+'12-00'!J47</f>
        <v>0</v>
      </c>
      <c r="G186" s="198">
        <f>+'12-00'!K47</f>
        <v>0</v>
      </c>
    </row>
    <row r="187" spans="1:7" ht="13.5" customHeight="1" thickBot="1">
      <c r="A187" s="11" t="s">
        <v>475</v>
      </c>
      <c r="B187" s="3" t="s">
        <v>476</v>
      </c>
      <c r="C187" s="59" t="s">
        <v>477</v>
      </c>
      <c r="D187" s="19" t="s">
        <v>642</v>
      </c>
      <c r="E187" s="198">
        <f>+'12-00'!I51</f>
        <v>0</v>
      </c>
      <c r="F187" s="198">
        <f>+'12-00'!J51</f>
        <v>0</v>
      </c>
      <c r="G187" s="198">
        <f>+'12-00'!K51</f>
        <v>0</v>
      </c>
    </row>
    <row r="188" spans="1:7" ht="15.75" customHeight="1" thickBot="1">
      <c r="A188" s="103"/>
      <c r="B188" s="13"/>
      <c r="C188" s="103"/>
      <c r="D188" s="31" t="s">
        <v>555</v>
      </c>
      <c r="E188" s="196">
        <f>SUM(E176:E187)-E181</f>
        <v>0</v>
      </c>
      <c r="F188" s="196">
        <f>SUM(F176:F187)-F181</f>
        <v>0</v>
      </c>
      <c r="G188" s="196">
        <f>SUM(G176:G187)-G181</f>
        <v>0</v>
      </c>
    </row>
    <row r="189" spans="1:7" ht="15.75" customHeight="1" thickBot="1">
      <c r="A189" s="24" t="s">
        <v>247</v>
      </c>
      <c r="B189" s="22" t="s">
        <v>652</v>
      </c>
      <c r="C189" s="109"/>
      <c r="D189" s="33"/>
      <c r="E189" s="197"/>
      <c r="F189" s="197"/>
      <c r="G189" s="197"/>
    </row>
    <row r="190" spans="1:7" ht="13.5" customHeight="1">
      <c r="A190" s="25" t="s">
        <v>705</v>
      </c>
      <c r="B190" s="72" t="s">
        <v>701</v>
      </c>
      <c r="C190" s="39" t="s">
        <v>709</v>
      </c>
      <c r="D190" s="2" t="s">
        <v>716</v>
      </c>
      <c r="E190" s="223">
        <f>+'13-00'!I7</f>
        <v>0</v>
      </c>
      <c r="F190" s="223">
        <f>+'13-00'!J7</f>
        <v>0</v>
      </c>
      <c r="G190" s="223">
        <f>+'13-00'!K7</f>
        <v>0</v>
      </c>
    </row>
    <row r="191" spans="1:7" ht="13.5" customHeight="1">
      <c r="A191" s="10"/>
      <c r="B191" s="6"/>
      <c r="C191" s="39" t="s">
        <v>336</v>
      </c>
      <c r="D191" s="2" t="s">
        <v>717</v>
      </c>
      <c r="E191" s="224">
        <f>+'13-00'!I11</f>
        <v>0</v>
      </c>
      <c r="F191" s="224">
        <f>+'13-00'!J11</f>
        <v>0</v>
      </c>
      <c r="G191" s="224">
        <f>+'13-00'!K11</f>
        <v>0</v>
      </c>
    </row>
    <row r="192" spans="1:7" ht="13.5" customHeight="1">
      <c r="A192" s="52"/>
      <c r="B192" s="2"/>
      <c r="C192" s="39" t="s">
        <v>337</v>
      </c>
      <c r="D192" s="2" t="s">
        <v>718</v>
      </c>
      <c r="E192" s="224">
        <f>+'13-00'!I15</f>
        <v>0</v>
      </c>
      <c r="F192" s="224">
        <f>+'13-00'!J15</f>
        <v>0</v>
      </c>
      <c r="G192" s="224">
        <f>+'13-00'!K15</f>
        <v>0</v>
      </c>
    </row>
    <row r="193" spans="1:7" ht="13.5" customHeight="1">
      <c r="A193" s="52"/>
      <c r="B193" s="2"/>
      <c r="C193" s="39" t="s">
        <v>338</v>
      </c>
      <c r="D193" s="2" t="s">
        <v>653</v>
      </c>
      <c r="E193" s="224">
        <f>+'13-00'!I19</f>
        <v>0</v>
      </c>
      <c r="F193" s="224">
        <f>+'13-00'!J19</f>
        <v>0</v>
      </c>
      <c r="G193" s="224">
        <f>+'13-00'!K19</f>
        <v>0</v>
      </c>
    </row>
    <row r="194" spans="1:7" ht="13.5" customHeight="1">
      <c r="A194" s="52"/>
      <c r="B194" s="2"/>
      <c r="C194" s="39" t="s">
        <v>339</v>
      </c>
      <c r="D194" s="4" t="s">
        <v>654</v>
      </c>
      <c r="E194" s="222">
        <f>+'13-00'!I23</f>
        <v>0</v>
      </c>
      <c r="F194" s="222">
        <f>+'13-00'!J23</f>
        <v>0</v>
      </c>
      <c r="G194" s="222">
        <f>+'13-00'!K23</f>
        <v>0</v>
      </c>
    </row>
    <row r="195" spans="1:7" ht="13.5" customHeight="1">
      <c r="A195" s="52"/>
      <c r="B195" s="2"/>
      <c r="C195" s="39" t="s">
        <v>340</v>
      </c>
      <c r="D195" s="4" t="s">
        <v>719</v>
      </c>
      <c r="E195" s="222">
        <f>+'13-00'!I27</f>
        <v>0</v>
      </c>
      <c r="F195" s="222">
        <f>+'13-00'!J27</f>
        <v>0</v>
      </c>
      <c r="G195" s="222">
        <f>+'13-00'!K27</f>
        <v>0</v>
      </c>
    </row>
    <row r="196" spans="1:7" ht="13.5" customHeight="1" thickBot="1">
      <c r="A196" s="53"/>
      <c r="B196" s="3"/>
      <c r="C196" s="42" t="s">
        <v>341</v>
      </c>
      <c r="D196" s="3" t="s">
        <v>562</v>
      </c>
      <c r="E196" s="225">
        <f>+'13-00'!I31</f>
        <v>0</v>
      </c>
      <c r="F196" s="225">
        <f>+'13-00'!J31</f>
        <v>0</v>
      </c>
      <c r="G196" s="225">
        <f>+'13-00'!K31</f>
        <v>0</v>
      </c>
    </row>
    <row r="197" spans="1:7" ht="13.5" customHeight="1">
      <c r="A197" s="93" t="s">
        <v>706</v>
      </c>
      <c r="B197" s="79" t="s">
        <v>595</v>
      </c>
      <c r="C197" s="94" t="s">
        <v>480</v>
      </c>
      <c r="D197" s="74" t="s">
        <v>858</v>
      </c>
      <c r="E197" s="201">
        <f>+'13-00'!I35</f>
        <v>0</v>
      </c>
      <c r="F197" s="201">
        <f>+'13-00'!J35</f>
        <v>0</v>
      </c>
      <c r="G197" s="201">
        <f>+'13-00'!K35</f>
        <v>0</v>
      </c>
    </row>
    <row r="198" spans="1:7" ht="13.5" customHeight="1" thickBot="1">
      <c r="A198" s="53"/>
      <c r="B198" s="3"/>
      <c r="C198" s="42" t="s">
        <v>481</v>
      </c>
      <c r="D198" s="17" t="s">
        <v>859</v>
      </c>
      <c r="E198" s="198">
        <f>+'13-00'!I39</f>
        <v>0</v>
      </c>
      <c r="F198" s="198">
        <f>+'13-00'!J39</f>
        <v>0</v>
      </c>
      <c r="G198" s="198">
        <f>+'13-00'!K39</f>
        <v>0</v>
      </c>
    </row>
    <row r="199" spans="1:7" ht="13.5" customHeight="1">
      <c r="A199" s="54" t="s">
        <v>707</v>
      </c>
      <c r="B199" s="6" t="s">
        <v>722</v>
      </c>
      <c r="C199" s="41" t="s">
        <v>483</v>
      </c>
      <c r="D199" s="6" t="s">
        <v>597</v>
      </c>
      <c r="E199" s="224">
        <f>+'13-00'!I43</f>
        <v>0</v>
      </c>
      <c r="F199" s="224">
        <f>+'13-00'!J43</f>
        <v>0</v>
      </c>
      <c r="G199" s="224">
        <f>+'13-00'!K43</f>
        <v>0</v>
      </c>
    </row>
    <row r="200" spans="1:7" ht="13.5" customHeight="1" thickBot="1">
      <c r="A200" s="61"/>
      <c r="B200" s="60"/>
      <c r="C200" s="68" t="s">
        <v>335</v>
      </c>
      <c r="D200" s="60" t="s">
        <v>812</v>
      </c>
      <c r="E200" s="198">
        <f>+'13-00'!I47</f>
        <v>0</v>
      </c>
      <c r="F200" s="198">
        <f>+'13-00'!J47</f>
        <v>0</v>
      </c>
      <c r="G200" s="198">
        <f>+'13-00'!K47</f>
        <v>0</v>
      </c>
    </row>
    <row r="201" spans="1:7" ht="13.5" customHeight="1">
      <c r="A201" s="54" t="s">
        <v>708</v>
      </c>
      <c r="B201" s="67" t="s">
        <v>479</v>
      </c>
      <c r="C201" s="41" t="s">
        <v>714</v>
      </c>
      <c r="D201" s="6" t="s">
        <v>600</v>
      </c>
      <c r="E201" s="224">
        <f>+'13-00'!I51</f>
        <v>0</v>
      </c>
      <c r="F201" s="224">
        <f>+'13-00'!J51</f>
        <v>0</v>
      </c>
      <c r="G201" s="224">
        <f>+'13-00'!K51</f>
        <v>0</v>
      </c>
    </row>
    <row r="202" spans="1:8" ht="13.5" customHeight="1" thickBot="1">
      <c r="A202" s="53"/>
      <c r="B202" s="51"/>
      <c r="C202" s="113" t="s">
        <v>715</v>
      </c>
      <c r="D202" s="114" t="s">
        <v>342</v>
      </c>
      <c r="E202" s="198">
        <f>+'13-00'!I55</f>
        <v>0</v>
      </c>
      <c r="F202" s="198">
        <f>+'13-00'!J55</f>
        <v>0</v>
      </c>
      <c r="G202" s="198">
        <f>+'13-00'!K55</f>
        <v>0</v>
      </c>
      <c r="H202" s="117"/>
    </row>
    <row r="203" spans="1:7" ht="13.5" customHeight="1" thickBot="1">
      <c r="A203" s="11" t="s">
        <v>478</v>
      </c>
      <c r="B203" s="3" t="s">
        <v>702</v>
      </c>
      <c r="C203" s="116" t="s">
        <v>482</v>
      </c>
      <c r="D203" s="115" t="s">
        <v>642</v>
      </c>
      <c r="E203" s="198">
        <f>+'13-00'!I59</f>
        <v>0</v>
      </c>
      <c r="F203" s="198">
        <f>+'13-00'!J59</f>
        <v>0</v>
      </c>
      <c r="G203" s="198">
        <f>+'13-00'!K59</f>
        <v>0</v>
      </c>
    </row>
    <row r="204" spans="1:7" ht="15.75" customHeight="1" thickBot="1">
      <c r="A204" s="103"/>
      <c r="B204" s="13"/>
      <c r="C204" s="103"/>
      <c r="D204" s="31" t="s">
        <v>555</v>
      </c>
      <c r="E204" s="196">
        <f>SUM(E190:E203)-E197</f>
        <v>0</v>
      </c>
      <c r="F204" s="196">
        <f>SUM(F190:F203)-F197</f>
        <v>0</v>
      </c>
      <c r="G204" s="196">
        <f>SUM(G190:G203)-G197</f>
        <v>0</v>
      </c>
    </row>
    <row r="205" spans="1:7" ht="15.75" customHeight="1" thickBot="1">
      <c r="A205" s="24" t="s">
        <v>248</v>
      </c>
      <c r="B205" s="22" t="s">
        <v>590</v>
      </c>
      <c r="C205" s="109"/>
      <c r="D205" s="33"/>
      <c r="E205" s="197"/>
      <c r="F205" s="197"/>
      <c r="G205" s="197"/>
    </row>
    <row r="206" spans="1:7" ht="13.5" customHeight="1">
      <c r="A206" s="25" t="s">
        <v>266</v>
      </c>
      <c r="B206" s="72" t="s">
        <v>701</v>
      </c>
      <c r="C206" s="39" t="s">
        <v>267</v>
      </c>
      <c r="D206" s="26" t="s">
        <v>746</v>
      </c>
      <c r="E206" s="223">
        <f>+'14-00'!I7</f>
        <v>0</v>
      </c>
      <c r="F206" s="223">
        <f>+'14-00'!J7</f>
        <v>0</v>
      </c>
      <c r="G206" s="223">
        <f>+'14-00'!K7</f>
        <v>0</v>
      </c>
    </row>
    <row r="207" spans="1:7" ht="13.5" customHeight="1">
      <c r="A207" s="9"/>
      <c r="B207" s="14"/>
      <c r="C207" s="39" t="s">
        <v>268</v>
      </c>
      <c r="D207" s="14" t="s">
        <v>747</v>
      </c>
      <c r="E207" s="222">
        <f>+'14-00'!I11</f>
        <v>0</v>
      </c>
      <c r="F207" s="222">
        <f>+'14-00'!J11</f>
        <v>0</v>
      </c>
      <c r="G207" s="222">
        <f>+'14-00'!K11</f>
        <v>0</v>
      </c>
    </row>
    <row r="208" spans="1:7" ht="13.5" customHeight="1">
      <c r="A208" s="9"/>
      <c r="B208" s="2"/>
      <c r="C208" s="39" t="s">
        <v>269</v>
      </c>
      <c r="D208" s="2" t="s">
        <v>748</v>
      </c>
      <c r="E208" s="222">
        <f>+'14-00'!I15</f>
        <v>0</v>
      </c>
      <c r="F208" s="222">
        <f>+'14-00'!J15</f>
        <v>0</v>
      </c>
      <c r="G208" s="222">
        <f>+'14-00'!K15</f>
        <v>0</v>
      </c>
    </row>
    <row r="209" spans="1:7" ht="13.5" customHeight="1">
      <c r="A209" s="9"/>
      <c r="B209" s="2"/>
      <c r="C209" s="39" t="s">
        <v>270</v>
      </c>
      <c r="D209" s="2" t="s">
        <v>588</v>
      </c>
      <c r="E209" s="222">
        <f>+'14-00'!I19</f>
        <v>0</v>
      </c>
      <c r="F209" s="222">
        <f>+'14-00'!J19</f>
        <v>0</v>
      </c>
      <c r="G209" s="222">
        <f>+'14-00'!K19</f>
        <v>0</v>
      </c>
    </row>
    <row r="210" spans="1:7" ht="13.5" customHeight="1">
      <c r="A210" s="9"/>
      <c r="B210" s="2"/>
      <c r="C210" s="39" t="s">
        <v>271</v>
      </c>
      <c r="D210" s="2" t="s">
        <v>589</v>
      </c>
      <c r="E210" s="222">
        <f>+'14-00'!I23</f>
        <v>0</v>
      </c>
      <c r="F210" s="222">
        <f>+'14-00'!J23</f>
        <v>0</v>
      </c>
      <c r="G210" s="222">
        <f>+'14-00'!K23</f>
        <v>0</v>
      </c>
    </row>
    <row r="211" spans="1:7" ht="13.5" customHeight="1" thickBot="1">
      <c r="A211" s="11"/>
      <c r="B211" s="3"/>
      <c r="C211" s="42" t="s">
        <v>272</v>
      </c>
      <c r="D211" s="3" t="s">
        <v>562</v>
      </c>
      <c r="E211" s="198">
        <f>+'14-00'!I27</f>
        <v>0</v>
      </c>
      <c r="F211" s="198">
        <f>+'14-00'!J27</f>
        <v>0</v>
      </c>
      <c r="G211" s="198">
        <f>+'14-00'!K27</f>
        <v>0</v>
      </c>
    </row>
    <row r="212" spans="1:7" ht="13.5" customHeight="1">
      <c r="A212" s="93" t="s">
        <v>273</v>
      </c>
      <c r="B212" s="79" t="s">
        <v>595</v>
      </c>
      <c r="C212" s="94" t="s">
        <v>277</v>
      </c>
      <c r="D212" s="74" t="s">
        <v>858</v>
      </c>
      <c r="E212" s="201">
        <f>+'14-00'!I31</f>
        <v>0</v>
      </c>
      <c r="F212" s="201">
        <f>+'14-00'!J31</f>
        <v>0</v>
      </c>
      <c r="G212" s="201">
        <f>+'14-00'!K31</f>
        <v>0</v>
      </c>
    </row>
    <row r="213" spans="1:7" ht="13.5" customHeight="1" thickBot="1">
      <c r="A213" s="53"/>
      <c r="B213" s="3"/>
      <c r="C213" s="42" t="s">
        <v>278</v>
      </c>
      <c r="D213" s="17" t="s">
        <v>859</v>
      </c>
      <c r="E213" s="198">
        <f>+'14-00'!I35</f>
        <v>0</v>
      </c>
      <c r="F213" s="198">
        <f>+'14-00'!J35</f>
        <v>0</v>
      </c>
      <c r="G213" s="198">
        <f>+'14-00'!K35</f>
        <v>0</v>
      </c>
    </row>
    <row r="214" spans="1:7" ht="13.5" customHeight="1">
      <c r="A214" s="54" t="s">
        <v>274</v>
      </c>
      <c r="B214" s="6" t="s">
        <v>722</v>
      </c>
      <c r="C214" s="41" t="s">
        <v>279</v>
      </c>
      <c r="D214" s="6" t="s">
        <v>597</v>
      </c>
      <c r="E214" s="224">
        <f>+'14-00'!I39</f>
        <v>0</v>
      </c>
      <c r="F214" s="224">
        <f>+'14-00'!J39</f>
        <v>0</v>
      </c>
      <c r="G214" s="224">
        <f>+'14-00'!K39</f>
        <v>0</v>
      </c>
    </row>
    <row r="215" spans="1:7" ht="13.5" customHeight="1" thickBot="1">
      <c r="A215" s="61"/>
      <c r="B215" s="60"/>
      <c r="C215" s="68" t="s">
        <v>108</v>
      </c>
      <c r="D215" s="60" t="s">
        <v>812</v>
      </c>
      <c r="E215" s="198">
        <f>+'14-00'!I43</f>
        <v>0</v>
      </c>
      <c r="F215" s="198">
        <f>+'14-00'!J43</f>
        <v>0</v>
      </c>
      <c r="G215" s="198">
        <f>+'14-00'!K43</f>
        <v>0</v>
      </c>
    </row>
    <row r="216" spans="1:7" ht="13.5" customHeight="1">
      <c r="A216" s="54" t="s">
        <v>275</v>
      </c>
      <c r="B216" s="67" t="s">
        <v>479</v>
      </c>
      <c r="C216" s="41" t="s">
        <v>109</v>
      </c>
      <c r="D216" s="6" t="s">
        <v>600</v>
      </c>
      <c r="E216" s="224">
        <f>+'14-00'!I47</f>
        <v>0</v>
      </c>
      <c r="F216" s="224">
        <f>+'14-00'!J47</f>
        <v>0</v>
      </c>
      <c r="G216" s="224">
        <f>+'14-00'!K47</f>
        <v>0</v>
      </c>
    </row>
    <row r="217" spans="1:8" ht="13.5" customHeight="1" thickBot="1">
      <c r="A217" s="53"/>
      <c r="B217" s="51"/>
      <c r="C217" s="113" t="s">
        <v>281</v>
      </c>
      <c r="D217" s="114" t="s">
        <v>283</v>
      </c>
      <c r="E217" s="198">
        <f>+'14-00'!I51</f>
        <v>0</v>
      </c>
      <c r="F217" s="198">
        <f>+'14-00'!J51</f>
        <v>0</v>
      </c>
      <c r="G217" s="198">
        <f>+'14-00'!K51</f>
        <v>0</v>
      </c>
      <c r="H217" s="117"/>
    </row>
    <row r="218" spans="1:7" ht="13.5" customHeight="1" thickBot="1">
      <c r="A218" s="11" t="s">
        <v>276</v>
      </c>
      <c r="B218" s="3" t="s">
        <v>476</v>
      </c>
      <c r="C218" s="116" t="s">
        <v>282</v>
      </c>
      <c r="D218" s="115" t="s">
        <v>642</v>
      </c>
      <c r="E218" s="198">
        <f>+'14-00'!I54</f>
        <v>0</v>
      </c>
      <c r="F218" s="198">
        <f>+'14-00'!J54</f>
        <v>0</v>
      </c>
      <c r="G218" s="198">
        <f>+'14-00'!K54</f>
        <v>0</v>
      </c>
    </row>
    <row r="219" spans="1:7" ht="15.75" customHeight="1" thickBot="1">
      <c r="A219" s="103"/>
      <c r="B219" s="13"/>
      <c r="C219" s="103"/>
      <c r="D219" s="31" t="s">
        <v>555</v>
      </c>
      <c r="E219" s="196">
        <f>SUM(E206:E218)-E212</f>
        <v>0</v>
      </c>
      <c r="F219" s="196">
        <f>SUM(F206:F218)-F212</f>
        <v>0</v>
      </c>
      <c r="G219" s="196">
        <f>SUM(G206:G218)-G212</f>
        <v>0</v>
      </c>
    </row>
    <row r="220" spans="1:7" ht="15.75" customHeight="1" thickBot="1">
      <c r="A220" s="24" t="s">
        <v>249</v>
      </c>
      <c r="B220" s="22" t="s">
        <v>826</v>
      </c>
      <c r="C220" s="109"/>
      <c r="D220" s="33"/>
      <c r="E220" s="197"/>
      <c r="F220" s="197"/>
      <c r="G220" s="197"/>
    </row>
    <row r="221" spans="1:7" ht="13.5" customHeight="1">
      <c r="A221" s="25" t="s">
        <v>284</v>
      </c>
      <c r="B221" s="72" t="s">
        <v>701</v>
      </c>
      <c r="C221" s="39" t="s">
        <v>286</v>
      </c>
      <c r="D221" s="26" t="s">
        <v>556</v>
      </c>
      <c r="E221" s="223">
        <f>+'15-00'!I7</f>
        <v>0</v>
      </c>
      <c r="F221" s="223">
        <f>+'15-00'!J7</f>
        <v>0</v>
      </c>
      <c r="G221" s="223">
        <f>+'15-00'!K7</f>
        <v>0</v>
      </c>
    </row>
    <row r="222" spans="1:7" ht="13.5" customHeight="1">
      <c r="A222" s="9"/>
      <c r="B222" s="14"/>
      <c r="C222" s="39" t="s">
        <v>287</v>
      </c>
      <c r="D222" s="14" t="s">
        <v>285</v>
      </c>
      <c r="E222" s="222">
        <f>+'15-00'!I11</f>
        <v>0</v>
      </c>
      <c r="F222" s="222">
        <f>+'15-00'!J11</f>
        <v>0</v>
      </c>
      <c r="G222" s="222">
        <f>+'15-00'!K11</f>
        <v>0</v>
      </c>
    </row>
    <row r="223" spans="1:7" ht="13.5" customHeight="1" thickBot="1">
      <c r="A223" s="11"/>
      <c r="B223" s="3"/>
      <c r="C223" s="42" t="s">
        <v>288</v>
      </c>
      <c r="D223" s="3" t="s">
        <v>562</v>
      </c>
      <c r="E223" s="198">
        <f>+'15-00'!I15</f>
        <v>0</v>
      </c>
      <c r="F223" s="198">
        <f>+'15-00'!J15</f>
        <v>0</v>
      </c>
      <c r="G223" s="198">
        <f>+'15-00'!K15</f>
        <v>0</v>
      </c>
    </row>
    <row r="224" spans="1:7" ht="13.5" customHeight="1">
      <c r="A224" s="93" t="s">
        <v>205</v>
      </c>
      <c r="B224" s="79" t="s">
        <v>595</v>
      </c>
      <c r="C224" s="94" t="s">
        <v>289</v>
      </c>
      <c r="D224" s="74" t="s">
        <v>858</v>
      </c>
      <c r="E224" s="201">
        <f>+'15-00'!I19</f>
        <v>0</v>
      </c>
      <c r="F224" s="201">
        <f>+'15-00'!J19</f>
        <v>0</v>
      </c>
      <c r="G224" s="201">
        <f>+'15-00'!K19</f>
        <v>0</v>
      </c>
    </row>
    <row r="225" spans="1:7" ht="13.5" customHeight="1" thickBot="1">
      <c r="A225" s="53"/>
      <c r="B225" s="3"/>
      <c r="C225" s="42" t="s">
        <v>290</v>
      </c>
      <c r="D225" s="17" t="s">
        <v>859</v>
      </c>
      <c r="E225" s="198">
        <f>+'15-00'!I23</f>
        <v>0</v>
      </c>
      <c r="F225" s="198">
        <f>+'15-00'!J23</f>
        <v>0</v>
      </c>
      <c r="G225" s="198">
        <f>+'15-00'!K23</f>
        <v>0</v>
      </c>
    </row>
    <row r="226" spans="1:7" ht="13.5" customHeight="1">
      <c r="A226" s="54" t="s">
        <v>206</v>
      </c>
      <c r="B226" s="6" t="s">
        <v>722</v>
      </c>
      <c r="C226" s="41" t="s">
        <v>291</v>
      </c>
      <c r="D226" s="6" t="s">
        <v>597</v>
      </c>
      <c r="E226" s="224">
        <f>+'15-00'!I27</f>
        <v>0</v>
      </c>
      <c r="F226" s="224">
        <f>+'15-00'!J27</f>
        <v>0</v>
      </c>
      <c r="G226" s="224">
        <f>+'15-00'!K27</f>
        <v>0</v>
      </c>
    </row>
    <row r="227" spans="1:7" ht="13.5" customHeight="1" thickBot="1">
      <c r="A227" s="61"/>
      <c r="B227" s="60"/>
      <c r="C227" s="68" t="s">
        <v>292</v>
      </c>
      <c r="D227" s="60" t="s">
        <v>812</v>
      </c>
      <c r="E227" s="198">
        <f>+'15-00'!I31</f>
        <v>0</v>
      </c>
      <c r="F227" s="198">
        <f>+'15-00'!J31</f>
        <v>0</v>
      </c>
      <c r="G227" s="198">
        <f>+'15-00'!K31</f>
        <v>0</v>
      </c>
    </row>
    <row r="228" spans="1:7" ht="13.5" customHeight="1">
      <c r="A228" s="54" t="s">
        <v>207</v>
      </c>
      <c r="B228" s="67" t="s">
        <v>479</v>
      </c>
      <c r="C228" s="41" t="s">
        <v>293</v>
      </c>
      <c r="D228" s="6" t="s">
        <v>600</v>
      </c>
      <c r="E228" s="224">
        <f>+'15-00'!I35</f>
        <v>0</v>
      </c>
      <c r="F228" s="224">
        <f>+'15-00'!J35</f>
        <v>0</v>
      </c>
      <c r="G228" s="224">
        <f>+'15-00'!K35</f>
        <v>0</v>
      </c>
    </row>
    <row r="229" spans="1:8" ht="13.5" customHeight="1" thickBot="1">
      <c r="A229" s="53"/>
      <c r="B229" s="51"/>
      <c r="C229" s="113" t="s">
        <v>442</v>
      </c>
      <c r="D229" s="114" t="s">
        <v>444</v>
      </c>
      <c r="E229" s="198">
        <f>+'15-00'!I39</f>
        <v>0</v>
      </c>
      <c r="F229" s="198">
        <f>+'15-00'!J39</f>
        <v>0</v>
      </c>
      <c r="G229" s="198">
        <f>+'15-00'!K39</f>
        <v>0</v>
      </c>
      <c r="H229" s="117"/>
    </row>
    <row r="230" spans="1:7" ht="13.5" customHeight="1" thickBot="1">
      <c r="A230" s="11" t="s">
        <v>208</v>
      </c>
      <c r="B230" s="3" t="s">
        <v>476</v>
      </c>
      <c r="C230" s="116" t="s">
        <v>443</v>
      </c>
      <c r="D230" s="115" t="s">
        <v>642</v>
      </c>
      <c r="E230" s="198">
        <f>+'15-00'!I43</f>
        <v>0</v>
      </c>
      <c r="F230" s="198">
        <f>+'15-00'!J43</f>
        <v>0</v>
      </c>
      <c r="G230" s="198">
        <f>+'15-00'!K43</f>
        <v>0</v>
      </c>
    </row>
    <row r="231" spans="1:7" ht="15.75" customHeight="1" thickBot="1">
      <c r="A231" s="103"/>
      <c r="B231" s="13"/>
      <c r="C231" s="103"/>
      <c r="D231" s="31" t="s">
        <v>555</v>
      </c>
      <c r="E231" s="196">
        <f>SUM(E221:E230)-E224</f>
        <v>0</v>
      </c>
      <c r="F231" s="196">
        <f>SUM(F221:F230)-F224</f>
        <v>0</v>
      </c>
      <c r="G231" s="196">
        <f>SUM(G221:G230)-G224</f>
        <v>0</v>
      </c>
    </row>
    <row r="232" spans="1:7" ht="15.75" customHeight="1" thickBot="1">
      <c r="A232" s="21" t="s">
        <v>250</v>
      </c>
      <c r="B232" s="22" t="s">
        <v>657</v>
      </c>
      <c r="C232" s="109"/>
      <c r="D232" s="33"/>
      <c r="E232" s="197"/>
      <c r="F232" s="197"/>
      <c r="G232" s="197"/>
    </row>
    <row r="233" spans="1:7" ht="13.5" customHeight="1">
      <c r="A233" s="10" t="s">
        <v>445</v>
      </c>
      <c r="B233" s="72" t="s">
        <v>701</v>
      </c>
      <c r="C233" s="39" t="s">
        <v>446</v>
      </c>
      <c r="D233" s="6" t="s">
        <v>643</v>
      </c>
      <c r="E233" s="224">
        <f>+'16-00'!I7</f>
        <v>0</v>
      </c>
      <c r="F233" s="224">
        <f>+'16-00'!J7</f>
        <v>0</v>
      </c>
      <c r="G233" s="224">
        <f>+'16-00'!K7</f>
        <v>0</v>
      </c>
    </row>
    <row r="234" spans="1:7" ht="13.5" customHeight="1">
      <c r="A234" s="9"/>
      <c r="B234" s="14"/>
      <c r="C234" s="39" t="s">
        <v>447</v>
      </c>
      <c r="D234" s="14" t="s">
        <v>644</v>
      </c>
      <c r="E234" s="222">
        <f>+'16-00'!I11</f>
        <v>0</v>
      </c>
      <c r="F234" s="222">
        <f>+'16-00'!J11</f>
        <v>0</v>
      </c>
      <c r="G234" s="222">
        <f>+'16-00'!K11</f>
        <v>0</v>
      </c>
    </row>
    <row r="235" spans="1:7" ht="13.5" customHeight="1">
      <c r="A235" s="9"/>
      <c r="B235" s="2"/>
      <c r="C235" s="39" t="s">
        <v>448</v>
      </c>
      <c r="D235" s="2" t="s">
        <v>645</v>
      </c>
      <c r="E235" s="222">
        <f>+'16-00'!I15</f>
        <v>0</v>
      </c>
      <c r="F235" s="222">
        <f>+'16-00'!J15</f>
        <v>0</v>
      </c>
      <c r="G235" s="222">
        <f>+'16-00'!K15</f>
        <v>0</v>
      </c>
    </row>
    <row r="236" spans="1:7" ht="13.5" customHeight="1">
      <c r="A236" s="9"/>
      <c r="B236" s="2"/>
      <c r="C236" s="39" t="s">
        <v>449</v>
      </c>
      <c r="D236" s="2" t="s">
        <v>646</v>
      </c>
      <c r="E236" s="222">
        <f>+'16-00'!I19</f>
        <v>0</v>
      </c>
      <c r="F236" s="222">
        <f>+'16-00'!J19</f>
        <v>0</v>
      </c>
      <c r="G236" s="222">
        <f>+'16-00'!K19</f>
        <v>0</v>
      </c>
    </row>
    <row r="237" spans="1:7" ht="13.5" customHeight="1">
      <c r="A237" s="9"/>
      <c r="B237" s="2"/>
      <c r="C237" s="39" t="s">
        <v>450</v>
      </c>
      <c r="D237" s="2" t="s">
        <v>647</v>
      </c>
      <c r="E237" s="222">
        <f>+'16-00'!I23</f>
        <v>0</v>
      </c>
      <c r="F237" s="222">
        <f>+'16-00'!J23</f>
        <v>0</v>
      </c>
      <c r="G237" s="222">
        <f>+'16-00'!K23</f>
        <v>0</v>
      </c>
    </row>
    <row r="238" spans="1:7" ht="13.5" customHeight="1" thickBot="1">
      <c r="A238" s="11"/>
      <c r="B238" s="3"/>
      <c r="C238" s="42" t="s">
        <v>451</v>
      </c>
      <c r="D238" s="3" t="s">
        <v>562</v>
      </c>
      <c r="E238" s="198">
        <f>+'16-00'!I27</f>
        <v>0</v>
      </c>
      <c r="F238" s="198">
        <f>+'16-00'!J27</f>
        <v>0</v>
      </c>
      <c r="G238" s="198">
        <f>+'16-00'!K27</f>
        <v>0</v>
      </c>
    </row>
    <row r="239" spans="1:7" ht="13.5" customHeight="1">
      <c r="A239" s="93" t="s">
        <v>839</v>
      </c>
      <c r="B239" s="79" t="s">
        <v>595</v>
      </c>
      <c r="C239" s="94" t="s">
        <v>843</v>
      </c>
      <c r="D239" s="74" t="s">
        <v>858</v>
      </c>
      <c r="E239" s="201">
        <f>+'16-00'!I31</f>
        <v>0</v>
      </c>
      <c r="F239" s="201">
        <f>+'16-00'!J31</f>
        <v>0</v>
      </c>
      <c r="G239" s="201">
        <f>+'16-00'!K31</f>
        <v>0</v>
      </c>
    </row>
    <row r="240" spans="1:7" ht="13.5" customHeight="1" thickBot="1">
      <c r="A240" s="53"/>
      <c r="B240" s="3"/>
      <c r="C240" s="42" t="s">
        <v>844</v>
      </c>
      <c r="D240" s="17" t="s">
        <v>859</v>
      </c>
      <c r="E240" s="198">
        <f>+'16-00'!I35</f>
        <v>0</v>
      </c>
      <c r="F240" s="198">
        <f>+'16-00'!J35</f>
        <v>0</v>
      </c>
      <c r="G240" s="198">
        <f>+'16-00'!K35</f>
        <v>0</v>
      </c>
    </row>
    <row r="241" spans="1:7" ht="13.5" customHeight="1">
      <c r="A241" s="54" t="s">
        <v>840</v>
      </c>
      <c r="B241" s="6" t="s">
        <v>722</v>
      </c>
      <c r="C241" s="41" t="s">
        <v>845</v>
      </c>
      <c r="D241" s="6" t="s">
        <v>597</v>
      </c>
      <c r="E241" s="224">
        <f>+'16-00'!I39</f>
        <v>0</v>
      </c>
      <c r="F241" s="224">
        <f>+'16-00'!J39</f>
        <v>0</v>
      </c>
      <c r="G241" s="224">
        <f>+'16-00'!K39</f>
        <v>0</v>
      </c>
    </row>
    <row r="242" spans="1:7" ht="13.5" customHeight="1" thickBot="1">
      <c r="A242" s="61"/>
      <c r="B242" s="60"/>
      <c r="C242" s="68" t="s">
        <v>846</v>
      </c>
      <c r="D242" s="60" t="s">
        <v>812</v>
      </c>
      <c r="E242" s="198">
        <f>+'16-00'!I43</f>
        <v>0</v>
      </c>
      <c r="F242" s="198">
        <f>+'16-00'!J43</f>
        <v>0</v>
      </c>
      <c r="G242" s="198">
        <f>+'16-00'!K43</f>
        <v>0</v>
      </c>
    </row>
    <row r="243" spans="1:7" ht="13.5" customHeight="1">
      <c r="A243" s="54" t="s">
        <v>841</v>
      </c>
      <c r="B243" s="67" t="s">
        <v>479</v>
      </c>
      <c r="C243" s="41" t="s">
        <v>847</v>
      </c>
      <c r="D243" s="6" t="s">
        <v>600</v>
      </c>
      <c r="E243" s="224">
        <f>+'16-00'!I47</f>
        <v>0</v>
      </c>
      <c r="F243" s="224">
        <f>+'16-00'!J47</f>
        <v>0</v>
      </c>
      <c r="G243" s="224">
        <f>+'16-00'!K47</f>
        <v>0</v>
      </c>
    </row>
    <row r="244" spans="1:8" ht="13.5" customHeight="1" thickBot="1">
      <c r="A244" s="53"/>
      <c r="B244" s="51"/>
      <c r="C244" s="113" t="s">
        <v>848</v>
      </c>
      <c r="D244" s="114" t="s">
        <v>444</v>
      </c>
      <c r="E244" s="198">
        <f>+'16-00'!I51</f>
        <v>0</v>
      </c>
      <c r="F244" s="198">
        <f>+'16-00'!J51</f>
        <v>0</v>
      </c>
      <c r="G244" s="198">
        <f>+'16-00'!K51</f>
        <v>0</v>
      </c>
      <c r="H244" s="117"/>
    </row>
    <row r="245" spans="1:7" ht="13.5" customHeight="1" thickBot="1">
      <c r="A245" s="11" t="s">
        <v>842</v>
      </c>
      <c r="B245" s="3" t="s">
        <v>476</v>
      </c>
      <c r="C245" s="116" t="s">
        <v>849</v>
      </c>
      <c r="D245" s="115" t="s">
        <v>642</v>
      </c>
      <c r="E245" s="198">
        <f>+'16-00'!I55</f>
        <v>0</v>
      </c>
      <c r="F245" s="198">
        <f>+'16-00'!J55</f>
        <v>0</v>
      </c>
      <c r="G245" s="198">
        <f>+'16-00'!K55</f>
        <v>0</v>
      </c>
    </row>
    <row r="246" spans="1:7" ht="15.75" customHeight="1" thickBot="1">
      <c r="A246" s="103"/>
      <c r="B246" s="13"/>
      <c r="C246" s="103"/>
      <c r="D246" s="31" t="s">
        <v>555</v>
      </c>
      <c r="E246" s="196">
        <f>SUM(E233:E245)-E239</f>
        <v>0</v>
      </c>
      <c r="F246" s="196">
        <f>SUM(F233:F245)-F239</f>
        <v>0</v>
      </c>
      <c r="G246" s="196">
        <f>SUM(G233:G245)-G239</f>
        <v>0</v>
      </c>
    </row>
    <row r="247" spans="1:8" ht="15.75" customHeight="1" thickBot="1">
      <c r="A247" s="21" t="s">
        <v>251</v>
      </c>
      <c r="B247" s="22" t="s">
        <v>656</v>
      </c>
      <c r="C247" s="101"/>
      <c r="D247" s="23"/>
      <c r="E247" s="197"/>
      <c r="F247" s="197"/>
      <c r="G247" s="197"/>
      <c r="H247"/>
    </row>
    <row r="248" spans="1:8" ht="13.5" customHeight="1">
      <c r="A248" s="25" t="s">
        <v>452</v>
      </c>
      <c r="B248" s="72" t="s">
        <v>701</v>
      </c>
      <c r="C248" s="39" t="s">
        <v>453</v>
      </c>
      <c r="D248" s="26" t="s">
        <v>380</v>
      </c>
      <c r="E248" s="223">
        <f>+'17-00'!I7</f>
        <v>0</v>
      </c>
      <c r="F248" s="223">
        <f>+'17-00'!J7</f>
        <v>0</v>
      </c>
      <c r="G248" s="223">
        <f>+'17-00'!K7</f>
        <v>0</v>
      </c>
      <c r="H248"/>
    </row>
    <row r="249" spans="1:8" ht="13.5" customHeight="1">
      <c r="A249" s="9"/>
      <c r="B249" s="2"/>
      <c r="C249" s="39" t="s">
        <v>454</v>
      </c>
      <c r="D249" s="2" t="s">
        <v>381</v>
      </c>
      <c r="E249" s="222">
        <f>+'17-00'!I11</f>
        <v>0</v>
      </c>
      <c r="F249" s="222">
        <f>+'17-00'!J11</f>
        <v>0</v>
      </c>
      <c r="G249" s="222">
        <f>+'17-00'!K11</f>
        <v>0</v>
      </c>
      <c r="H249"/>
    </row>
    <row r="250" spans="1:8" ht="13.5" customHeight="1">
      <c r="A250" s="9"/>
      <c r="B250" s="20"/>
      <c r="C250" s="39" t="s">
        <v>378</v>
      </c>
      <c r="D250" s="2" t="s">
        <v>749</v>
      </c>
      <c r="E250" s="222">
        <f>+'17-00'!I15</f>
        <v>0</v>
      </c>
      <c r="F250" s="222">
        <f>+'17-00'!J15</f>
        <v>0</v>
      </c>
      <c r="G250" s="222">
        <f>+'17-00'!K15</f>
        <v>0</v>
      </c>
      <c r="H250"/>
    </row>
    <row r="251" spans="1:8" ht="13.5" customHeight="1" thickBot="1">
      <c r="A251" s="11"/>
      <c r="B251" s="18"/>
      <c r="C251" s="42" t="s">
        <v>379</v>
      </c>
      <c r="D251" s="3" t="s">
        <v>587</v>
      </c>
      <c r="E251" s="198">
        <f>+'17-00'!I19</f>
        <v>0</v>
      </c>
      <c r="F251" s="198">
        <f>+'17-00'!J19</f>
        <v>0</v>
      </c>
      <c r="G251" s="198">
        <f>+'17-00'!K19</f>
        <v>0</v>
      </c>
      <c r="H251"/>
    </row>
    <row r="252" spans="1:7" ht="13.5" customHeight="1">
      <c r="A252" s="93" t="s">
        <v>382</v>
      </c>
      <c r="B252" s="79" t="s">
        <v>595</v>
      </c>
      <c r="C252" s="94" t="s">
        <v>386</v>
      </c>
      <c r="D252" s="74" t="s">
        <v>858</v>
      </c>
      <c r="E252" s="201">
        <f>+'17-00'!I23</f>
        <v>0</v>
      </c>
      <c r="F252" s="201">
        <f>+'17-00'!J23</f>
        <v>0</v>
      </c>
      <c r="G252" s="201">
        <f>+'17-00'!K23</f>
        <v>0</v>
      </c>
    </row>
    <row r="253" spans="1:7" ht="13.5" customHeight="1" thickBot="1">
      <c r="A253" s="53"/>
      <c r="B253" s="3"/>
      <c r="C253" s="42" t="s">
        <v>387</v>
      </c>
      <c r="D253" s="17" t="s">
        <v>859</v>
      </c>
      <c r="E253" s="198">
        <f>+'17-00'!I27</f>
        <v>0</v>
      </c>
      <c r="F253" s="198">
        <f>+'17-00'!J27</f>
        <v>0</v>
      </c>
      <c r="G253" s="198">
        <f>+'17-00'!K27</f>
        <v>0</v>
      </c>
    </row>
    <row r="254" spans="1:7" ht="13.5" customHeight="1">
      <c r="A254" s="54" t="s">
        <v>383</v>
      </c>
      <c r="B254" s="6" t="s">
        <v>722</v>
      </c>
      <c r="C254" s="41" t="s">
        <v>388</v>
      </c>
      <c r="D254" s="6" t="s">
        <v>597</v>
      </c>
      <c r="E254" s="224">
        <f>+'17-00'!I31</f>
        <v>0</v>
      </c>
      <c r="F254" s="224">
        <f>+'17-00'!J31</f>
        <v>0</v>
      </c>
      <c r="G254" s="224">
        <f>+'17-00'!K31</f>
        <v>0</v>
      </c>
    </row>
    <row r="255" spans="1:7" ht="13.5" customHeight="1" thickBot="1">
      <c r="A255" s="61"/>
      <c r="B255" s="60"/>
      <c r="C255" s="68" t="s">
        <v>389</v>
      </c>
      <c r="D255" s="60" t="s">
        <v>812</v>
      </c>
      <c r="E255" s="198">
        <f>+'17-00'!I35</f>
        <v>0</v>
      </c>
      <c r="F255" s="198">
        <f>+'17-00'!J35</f>
        <v>0</v>
      </c>
      <c r="G255" s="198">
        <f>+'17-00'!K35</f>
        <v>0</v>
      </c>
    </row>
    <row r="256" spans="1:7" ht="13.5" customHeight="1">
      <c r="A256" s="54" t="s">
        <v>384</v>
      </c>
      <c r="B256" s="67" t="s">
        <v>479</v>
      </c>
      <c r="C256" s="41" t="s">
        <v>390</v>
      </c>
      <c r="D256" s="6" t="s">
        <v>600</v>
      </c>
      <c r="E256" s="224">
        <f>+'17-00'!I39</f>
        <v>0</v>
      </c>
      <c r="F256" s="224">
        <f>+'17-00'!J39</f>
        <v>0</v>
      </c>
      <c r="G256" s="224">
        <f>+'17-00'!K39</f>
        <v>0</v>
      </c>
    </row>
    <row r="257" spans="1:8" ht="13.5" customHeight="1" thickBot="1">
      <c r="A257" s="53"/>
      <c r="B257" s="51"/>
      <c r="C257" s="113" t="s">
        <v>391</v>
      </c>
      <c r="D257" s="114" t="s">
        <v>393</v>
      </c>
      <c r="E257" s="198">
        <f>+'17-00'!I43</f>
        <v>0</v>
      </c>
      <c r="F257" s="198">
        <f>+'17-00'!J43</f>
        <v>0</v>
      </c>
      <c r="G257" s="198">
        <f>+'17-00'!K43</f>
        <v>0</v>
      </c>
      <c r="H257" s="117"/>
    </row>
    <row r="258" spans="1:7" ht="13.5" customHeight="1" thickBot="1">
      <c r="A258" s="11" t="s">
        <v>385</v>
      </c>
      <c r="B258" s="3" t="s">
        <v>476</v>
      </c>
      <c r="C258" s="116" t="s">
        <v>392</v>
      </c>
      <c r="D258" s="115" t="s">
        <v>642</v>
      </c>
      <c r="E258" s="198">
        <f>+'17-00'!I47</f>
        <v>0</v>
      </c>
      <c r="F258" s="198">
        <f>+'17-00'!J47</f>
        <v>0</v>
      </c>
      <c r="G258" s="198">
        <f>+'17-00'!K47</f>
        <v>0</v>
      </c>
    </row>
    <row r="259" spans="1:8" ht="15.75" customHeight="1" thickBot="1">
      <c r="A259" s="103"/>
      <c r="B259" s="13"/>
      <c r="C259" s="103"/>
      <c r="D259" s="31" t="s">
        <v>555</v>
      </c>
      <c r="E259" s="196">
        <f>SUM(E248:E258)-E252</f>
        <v>0</v>
      </c>
      <c r="F259" s="196">
        <f>SUM(F248:F258)-F252</f>
        <v>0</v>
      </c>
      <c r="G259" s="196">
        <f>SUM(G248:G258)-G252</f>
        <v>0</v>
      </c>
      <c r="H259"/>
    </row>
    <row r="260" spans="1:8" ht="15.75" customHeight="1" thickBot="1">
      <c r="A260" s="21" t="s">
        <v>252</v>
      </c>
      <c r="B260" s="22" t="s">
        <v>394</v>
      </c>
      <c r="C260" s="101"/>
      <c r="D260" s="23"/>
      <c r="E260" s="197"/>
      <c r="F260" s="197"/>
      <c r="G260" s="197"/>
      <c r="H260"/>
    </row>
    <row r="261" spans="1:8" ht="13.5" customHeight="1">
      <c r="A261" s="10" t="s">
        <v>396</v>
      </c>
      <c r="B261" s="72" t="s">
        <v>701</v>
      </c>
      <c r="C261" s="39" t="s">
        <v>397</v>
      </c>
      <c r="D261" s="16" t="s">
        <v>395</v>
      </c>
      <c r="E261" s="223">
        <f>+'18-00'!I7</f>
        <v>0</v>
      </c>
      <c r="F261" s="223">
        <f>+'18-00'!J7</f>
        <v>0</v>
      </c>
      <c r="G261" s="223">
        <f>+'18-00'!K7</f>
        <v>0</v>
      </c>
      <c r="H261"/>
    </row>
    <row r="262" spans="1:8" ht="13.5" customHeight="1">
      <c r="A262" s="9"/>
      <c r="B262" s="2"/>
      <c r="C262" s="39" t="s">
        <v>398</v>
      </c>
      <c r="D262" s="7" t="s">
        <v>750</v>
      </c>
      <c r="E262" s="222">
        <f>+'18-00'!I11</f>
        <v>0</v>
      </c>
      <c r="F262" s="222">
        <f>+'18-00'!J11</f>
        <v>0</v>
      </c>
      <c r="G262" s="222">
        <f>+'18-00'!K11</f>
        <v>0</v>
      </c>
      <c r="H262"/>
    </row>
    <row r="263" spans="1:8" ht="13.5" customHeight="1">
      <c r="A263" s="9"/>
      <c r="B263" s="2"/>
      <c r="C263" s="39" t="s">
        <v>399</v>
      </c>
      <c r="D263" s="7" t="s">
        <v>751</v>
      </c>
      <c r="E263" s="222">
        <f>+'18-00'!I15</f>
        <v>0</v>
      </c>
      <c r="F263" s="222">
        <f>+'18-00'!J15</f>
        <v>0</v>
      </c>
      <c r="G263" s="222">
        <f>+'18-00'!K15</f>
        <v>0</v>
      </c>
      <c r="H263"/>
    </row>
    <row r="264" spans="1:8" ht="13.5" customHeight="1">
      <c r="A264" s="9"/>
      <c r="B264" s="71"/>
      <c r="C264" s="39" t="s">
        <v>400</v>
      </c>
      <c r="D264" s="143" t="s">
        <v>704</v>
      </c>
      <c r="E264" s="222">
        <f>+'18-00'!I19</f>
        <v>0</v>
      </c>
      <c r="F264" s="222">
        <f>+'18-00'!J19</f>
        <v>0</v>
      </c>
      <c r="G264" s="222">
        <f>+'18-00'!K19</f>
        <v>0</v>
      </c>
      <c r="H264"/>
    </row>
    <row r="265" spans="1:8" ht="13.5" customHeight="1">
      <c r="A265" s="9"/>
      <c r="B265" s="2"/>
      <c r="C265" s="39" t="s">
        <v>401</v>
      </c>
      <c r="D265" s="7" t="s">
        <v>650</v>
      </c>
      <c r="E265" s="222">
        <f>+'18-00'!I23</f>
        <v>0</v>
      </c>
      <c r="F265" s="222">
        <f>+'18-00'!J23</f>
        <v>0</v>
      </c>
      <c r="G265" s="222">
        <f>+'18-00'!K23</f>
        <v>0</v>
      </c>
      <c r="H265"/>
    </row>
    <row r="266" spans="1:8" ht="13.5" customHeight="1">
      <c r="A266" s="9"/>
      <c r="B266" s="2"/>
      <c r="C266" s="39" t="s">
        <v>402</v>
      </c>
      <c r="D266" s="7" t="s">
        <v>641</v>
      </c>
      <c r="E266" s="222">
        <f>+'18-00'!I27</f>
        <v>0</v>
      </c>
      <c r="F266" s="222">
        <f>+'18-00'!J27</f>
        <v>0</v>
      </c>
      <c r="G266" s="222">
        <f>+'18-00'!K27</f>
        <v>0</v>
      </c>
      <c r="H266"/>
    </row>
    <row r="267" spans="1:8" ht="13.5" customHeight="1" thickBot="1">
      <c r="A267" s="11"/>
      <c r="B267" s="3"/>
      <c r="C267" s="118" t="s">
        <v>403</v>
      </c>
      <c r="D267" s="17" t="s">
        <v>562</v>
      </c>
      <c r="E267" s="198">
        <f>+'18-00'!I31</f>
        <v>0</v>
      </c>
      <c r="F267" s="198">
        <f>+'18-00'!J31</f>
        <v>0</v>
      </c>
      <c r="G267" s="198">
        <f>+'18-00'!K31</f>
        <v>0</v>
      </c>
      <c r="H267"/>
    </row>
    <row r="268" spans="1:7" ht="13.5" customHeight="1">
      <c r="A268" s="93" t="s">
        <v>405</v>
      </c>
      <c r="B268" s="79" t="s">
        <v>595</v>
      </c>
      <c r="C268" s="94" t="s">
        <v>409</v>
      </c>
      <c r="D268" s="74" t="s">
        <v>858</v>
      </c>
      <c r="E268" s="201">
        <f>+'18-00'!I35</f>
        <v>0</v>
      </c>
      <c r="F268" s="201">
        <f>+'18-00'!J35</f>
        <v>0</v>
      </c>
      <c r="G268" s="201">
        <f>+'18-00'!K35</f>
        <v>0</v>
      </c>
    </row>
    <row r="269" spans="1:7" ht="13.5" customHeight="1" thickBot="1">
      <c r="A269" s="53"/>
      <c r="B269" s="3"/>
      <c r="C269" s="42" t="s">
        <v>410</v>
      </c>
      <c r="D269" s="17" t="s">
        <v>859</v>
      </c>
      <c r="E269" s="198">
        <f>+'18-00'!I39</f>
        <v>0</v>
      </c>
      <c r="F269" s="198">
        <f>+'18-00'!J39</f>
        <v>0</v>
      </c>
      <c r="G269" s="198">
        <f>+'18-00'!K39</f>
        <v>0</v>
      </c>
    </row>
    <row r="270" spans="1:7" ht="13.5" customHeight="1">
      <c r="A270" s="54" t="s">
        <v>406</v>
      </c>
      <c r="B270" s="6" t="s">
        <v>722</v>
      </c>
      <c r="C270" s="41" t="s">
        <v>411</v>
      </c>
      <c r="D270" s="6" t="s">
        <v>597</v>
      </c>
      <c r="E270" s="224">
        <f>+'18-00'!I43</f>
        <v>0</v>
      </c>
      <c r="F270" s="224">
        <f>+'18-00'!J43</f>
        <v>0</v>
      </c>
      <c r="G270" s="224">
        <f>+'18-00'!K43</f>
        <v>0</v>
      </c>
    </row>
    <row r="271" spans="1:7" ht="13.5" customHeight="1" thickBot="1">
      <c r="A271" s="61"/>
      <c r="B271" s="60"/>
      <c r="C271" s="68" t="s">
        <v>412</v>
      </c>
      <c r="D271" s="60" t="s">
        <v>812</v>
      </c>
      <c r="E271" s="198">
        <f>+'18-00'!I47</f>
        <v>0</v>
      </c>
      <c r="F271" s="198">
        <f>+'18-00'!J47</f>
        <v>0</v>
      </c>
      <c r="G271" s="198">
        <f>+'18-00'!K47</f>
        <v>0</v>
      </c>
    </row>
    <row r="272" spans="1:7" ht="13.5" customHeight="1">
      <c r="A272" s="54" t="s">
        <v>407</v>
      </c>
      <c r="B272" s="67" t="s">
        <v>479</v>
      </c>
      <c r="C272" s="41" t="s">
        <v>259</v>
      </c>
      <c r="D272" s="6" t="s">
        <v>600</v>
      </c>
      <c r="E272" s="224">
        <f>+'18-00'!I51</f>
        <v>0</v>
      </c>
      <c r="F272" s="224">
        <f>+'18-00'!J51</f>
        <v>0</v>
      </c>
      <c r="G272" s="224">
        <f>+'18-00'!K51</f>
        <v>0</v>
      </c>
    </row>
    <row r="273" spans="1:8" ht="13.5" customHeight="1" thickBot="1">
      <c r="A273" s="53"/>
      <c r="B273" s="51"/>
      <c r="C273" s="113" t="s">
        <v>260</v>
      </c>
      <c r="D273" s="114" t="s">
        <v>404</v>
      </c>
      <c r="E273" s="198">
        <f>+'18-00'!I55</f>
        <v>0</v>
      </c>
      <c r="F273" s="198">
        <f>+'18-00'!J55</f>
        <v>0</v>
      </c>
      <c r="G273" s="198">
        <f>+'18-00'!K55</f>
        <v>0</v>
      </c>
      <c r="H273" s="117"/>
    </row>
    <row r="274" spans="1:7" ht="13.5" customHeight="1" thickBot="1">
      <c r="A274" s="11" t="s">
        <v>408</v>
      </c>
      <c r="B274" s="3" t="s">
        <v>476</v>
      </c>
      <c r="C274" s="116" t="s">
        <v>261</v>
      </c>
      <c r="D274" s="115" t="s">
        <v>642</v>
      </c>
      <c r="E274" s="198">
        <f>+'18-00'!I59</f>
        <v>0</v>
      </c>
      <c r="F274" s="198">
        <f>+'18-00'!J59</f>
        <v>0</v>
      </c>
      <c r="G274" s="198">
        <f>+'18-00'!K59</f>
        <v>0</v>
      </c>
    </row>
    <row r="275" spans="1:8" ht="15.75" customHeight="1" thickBot="1">
      <c r="A275" s="103"/>
      <c r="B275" s="13"/>
      <c r="C275" s="103"/>
      <c r="D275" s="31" t="s">
        <v>555</v>
      </c>
      <c r="E275" s="202">
        <f>SUM(E261:E274)-E268</f>
        <v>0</v>
      </c>
      <c r="F275" s="202">
        <f>SUM(F261:F274)-F268</f>
        <v>0</v>
      </c>
      <c r="G275" s="202">
        <f>SUM(G261:G274)-G268</f>
        <v>0</v>
      </c>
      <c r="H275"/>
    </row>
    <row r="276" spans="1:8" ht="15.75" customHeight="1" thickBot="1">
      <c r="A276" s="21" t="s">
        <v>253</v>
      </c>
      <c r="B276" s="22" t="s">
        <v>814</v>
      </c>
      <c r="C276" s="101"/>
      <c r="D276" s="23"/>
      <c r="E276" s="197"/>
      <c r="F276" s="203"/>
      <c r="G276" s="197"/>
      <c r="H276"/>
    </row>
    <row r="277" spans="1:8" ht="13.5" customHeight="1">
      <c r="A277" s="25" t="s">
        <v>265</v>
      </c>
      <c r="B277" s="72" t="s">
        <v>701</v>
      </c>
      <c r="C277" s="39" t="s">
        <v>174</v>
      </c>
      <c r="D277" s="32" t="s">
        <v>806</v>
      </c>
      <c r="E277" s="223">
        <f>+'19-00'!I7</f>
        <v>0</v>
      </c>
      <c r="F277" s="223">
        <f>+'19-00'!J7</f>
        <v>0</v>
      </c>
      <c r="G277" s="223">
        <f>+'19-00'!K7</f>
        <v>0</v>
      </c>
      <c r="H277"/>
    </row>
    <row r="278" spans="1:8" ht="13.5" customHeight="1">
      <c r="A278" s="9"/>
      <c r="B278" s="2"/>
      <c r="C278" s="39" t="s">
        <v>175</v>
      </c>
      <c r="D278" s="7" t="s">
        <v>804</v>
      </c>
      <c r="E278" s="222">
        <f>+'19-00'!I11</f>
        <v>0</v>
      </c>
      <c r="F278" s="222">
        <f>+'19-00'!J11</f>
        <v>0</v>
      </c>
      <c r="G278" s="222">
        <f>+'19-00'!K11</f>
        <v>0</v>
      </c>
      <c r="H278"/>
    </row>
    <row r="279" spans="1:8" ht="13.5" customHeight="1">
      <c r="A279" s="9"/>
      <c r="B279" s="2"/>
      <c r="C279" s="39" t="s">
        <v>176</v>
      </c>
      <c r="D279" s="7" t="s">
        <v>805</v>
      </c>
      <c r="E279" s="222">
        <f>+'19-00'!I15</f>
        <v>0</v>
      </c>
      <c r="F279" s="222">
        <f>+'19-00'!J15</f>
        <v>0</v>
      </c>
      <c r="G279" s="222">
        <f>+'19-00'!K15</f>
        <v>0</v>
      </c>
      <c r="H279"/>
    </row>
    <row r="280" spans="1:8" ht="13.5" customHeight="1">
      <c r="A280" s="9"/>
      <c r="B280" s="2"/>
      <c r="C280" s="39" t="s">
        <v>177</v>
      </c>
      <c r="D280" s="7" t="s">
        <v>641</v>
      </c>
      <c r="E280" s="222">
        <f>+'19-00'!I19</f>
        <v>0</v>
      </c>
      <c r="F280" s="222">
        <f>+'19-00'!J19</f>
        <v>0</v>
      </c>
      <c r="G280" s="222">
        <f>+'19-00'!K19</f>
        <v>0</v>
      </c>
      <c r="H280"/>
    </row>
    <row r="281" spans="1:8" ht="13.5" customHeight="1" thickBot="1">
      <c r="A281" s="11"/>
      <c r="B281" s="3"/>
      <c r="C281" s="42" t="s">
        <v>178</v>
      </c>
      <c r="D281" s="17" t="s">
        <v>562</v>
      </c>
      <c r="E281" s="198">
        <f>+'19-00'!I23</f>
        <v>0</v>
      </c>
      <c r="F281" s="198">
        <f>+'19-00'!J23</f>
        <v>0</v>
      </c>
      <c r="G281" s="198">
        <f>+'19-00'!K23</f>
        <v>0</v>
      </c>
      <c r="H281"/>
    </row>
    <row r="282" spans="1:7" ht="13.5" customHeight="1">
      <c r="A282" s="93" t="s">
        <v>333</v>
      </c>
      <c r="B282" s="79" t="s">
        <v>595</v>
      </c>
      <c r="C282" s="94" t="s">
        <v>179</v>
      </c>
      <c r="D282" s="74" t="s">
        <v>858</v>
      </c>
      <c r="E282" s="201">
        <f>+'19-00'!I27</f>
        <v>0</v>
      </c>
      <c r="F282" s="201">
        <f>+'19-00'!J27</f>
        <v>0</v>
      </c>
      <c r="G282" s="201">
        <f>+'19-00'!K27</f>
        <v>0</v>
      </c>
    </row>
    <row r="283" spans="1:7" ht="13.5" customHeight="1" thickBot="1">
      <c r="A283" s="53"/>
      <c r="B283" s="3"/>
      <c r="C283" s="42" t="s">
        <v>180</v>
      </c>
      <c r="D283" s="17" t="s">
        <v>859</v>
      </c>
      <c r="E283" s="198">
        <f>+'19-00'!I31</f>
        <v>0</v>
      </c>
      <c r="F283" s="198">
        <f>+'19-00'!J31</f>
        <v>0</v>
      </c>
      <c r="G283" s="198">
        <f>+'19-00'!K31</f>
        <v>0</v>
      </c>
    </row>
    <row r="284" spans="1:7" ht="13.5" customHeight="1">
      <c r="A284" s="54" t="s">
        <v>334</v>
      </c>
      <c r="B284" s="6" t="s">
        <v>722</v>
      </c>
      <c r="C284" s="41" t="s">
        <v>181</v>
      </c>
      <c r="D284" s="6" t="s">
        <v>597</v>
      </c>
      <c r="E284" s="224">
        <f>+'19-00'!I35</f>
        <v>0</v>
      </c>
      <c r="F284" s="224">
        <f>+'19-00'!J35</f>
        <v>0</v>
      </c>
      <c r="G284" s="224">
        <f>+'19-00'!K35</f>
        <v>0</v>
      </c>
    </row>
    <row r="285" spans="1:7" ht="13.5" customHeight="1" thickBot="1">
      <c r="A285" s="61"/>
      <c r="B285" s="60"/>
      <c r="C285" s="68" t="s">
        <v>182</v>
      </c>
      <c r="D285" s="60" t="s">
        <v>812</v>
      </c>
      <c r="E285" s="198">
        <f>+'19-00'!I39</f>
        <v>0</v>
      </c>
      <c r="F285" s="198">
        <f>+'19-00'!J39</f>
        <v>0</v>
      </c>
      <c r="G285" s="198">
        <f>+'19-00'!K39</f>
        <v>0</v>
      </c>
    </row>
    <row r="286" spans="1:7" ht="13.5" customHeight="1">
      <c r="A286" s="54" t="s">
        <v>172</v>
      </c>
      <c r="B286" s="67" t="s">
        <v>479</v>
      </c>
      <c r="C286" s="41" t="s">
        <v>183</v>
      </c>
      <c r="D286" s="6" t="s">
        <v>600</v>
      </c>
      <c r="E286" s="224">
        <f>+'19-00'!I43</f>
        <v>0</v>
      </c>
      <c r="F286" s="224">
        <f>+'19-00'!J43</f>
        <v>0</v>
      </c>
      <c r="G286" s="224">
        <f>+'19-00'!K43</f>
        <v>0</v>
      </c>
    </row>
    <row r="287" spans="1:8" ht="13.5" customHeight="1" thickBot="1">
      <c r="A287" s="53"/>
      <c r="B287" s="51"/>
      <c r="C287" s="113" t="s">
        <v>184</v>
      </c>
      <c r="D287" s="114" t="s">
        <v>192</v>
      </c>
      <c r="E287" s="198">
        <f>+'19-00'!I47</f>
        <v>0</v>
      </c>
      <c r="F287" s="198">
        <f>+'19-00'!J47</f>
        <v>0</v>
      </c>
      <c r="G287" s="198">
        <f>+'19-00'!K47</f>
        <v>0</v>
      </c>
      <c r="H287" s="117"/>
    </row>
    <row r="288" spans="1:7" ht="13.5" customHeight="1" thickBot="1">
      <c r="A288" s="11" t="s">
        <v>173</v>
      </c>
      <c r="B288" s="3" t="s">
        <v>476</v>
      </c>
      <c r="C288" s="116" t="s">
        <v>185</v>
      </c>
      <c r="D288" s="115" t="s">
        <v>642</v>
      </c>
      <c r="E288" s="198">
        <f>+'19-00'!I51</f>
        <v>0</v>
      </c>
      <c r="F288" s="198">
        <f>+'19-00'!J51</f>
        <v>0</v>
      </c>
      <c r="G288" s="198">
        <f>+'19-00'!K51</f>
        <v>0</v>
      </c>
    </row>
    <row r="289" spans="1:8" ht="15.75" customHeight="1" thickBot="1">
      <c r="A289" s="103"/>
      <c r="B289" s="13"/>
      <c r="C289" s="103"/>
      <c r="D289" s="34" t="s">
        <v>725</v>
      </c>
      <c r="E289" s="202">
        <f>SUM(E277:E288)-E282</f>
        <v>0</v>
      </c>
      <c r="F289" s="202">
        <f>SUM(F277:F288)-F282</f>
        <v>0</v>
      </c>
      <c r="G289" s="202">
        <f>SUM(G277:G288)-G282</f>
        <v>0</v>
      </c>
      <c r="H289"/>
    </row>
    <row r="290" spans="1:8" ht="15.75" customHeight="1" thickBot="1">
      <c r="A290" s="21" t="s">
        <v>254</v>
      </c>
      <c r="B290" s="22" t="s">
        <v>815</v>
      </c>
      <c r="C290" s="101"/>
      <c r="D290" s="23"/>
      <c r="E290" s="197"/>
      <c r="F290" s="197"/>
      <c r="G290" s="197"/>
      <c r="H290"/>
    </row>
    <row r="291" spans="1:8" ht="13.5" customHeight="1" thickBot="1">
      <c r="A291" s="112" t="s">
        <v>186</v>
      </c>
      <c r="B291" s="119" t="s">
        <v>701</v>
      </c>
      <c r="C291" s="120" t="s">
        <v>187</v>
      </c>
      <c r="D291" s="62" t="s">
        <v>188</v>
      </c>
      <c r="E291" s="228">
        <f>+'20-00'!I7</f>
        <v>0</v>
      </c>
      <c r="F291" s="228">
        <f>+'20-00'!J7</f>
        <v>0</v>
      </c>
      <c r="G291" s="228">
        <f>+'20-00'!K7</f>
        <v>0</v>
      </c>
      <c r="H291"/>
    </row>
    <row r="292" spans="1:7" ht="13.5" customHeight="1">
      <c r="A292" s="93" t="s">
        <v>308</v>
      </c>
      <c r="B292" s="79" t="s">
        <v>309</v>
      </c>
      <c r="C292" s="94" t="s">
        <v>310</v>
      </c>
      <c r="D292" s="74" t="s">
        <v>858</v>
      </c>
      <c r="E292" s="201">
        <f>+'20-00'!I11</f>
        <v>0</v>
      </c>
      <c r="F292" s="201">
        <f>+'20-00'!J11</f>
        <v>0</v>
      </c>
      <c r="G292" s="201">
        <f>+'20-00'!K11</f>
        <v>0</v>
      </c>
    </row>
    <row r="293" spans="1:7" ht="13.5" customHeight="1" thickBot="1">
      <c r="A293" s="53"/>
      <c r="B293" s="3"/>
      <c r="C293" s="42" t="s">
        <v>189</v>
      </c>
      <c r="D293" s="17" t="s">
        <v>859</v>
      </c>
      <c r="E293" s="198">
        <f>+'20-00'!I15</f>
        <v>0</v>
      </c>
      <c r="F293" s="198">
        <f>+'20-00'!J15</f>
        <v>0</v>
      </c>
      <c r="G293" s="198">
        <f>+'20-00'!K15</f>
        <v>0</v>
      </c>
    </row>
    <row r="294" spans="1:7" ht="13.5" customHeight="1">
      <c r="A294" s="54" t="s">
        <v>262</v>
      </c>
      <c r="B294" s="6" t="s">
        <v>504</v>
      </c>
      <c r="C294" s="41" t="s">
        <v>194</v>
      </c>
      <c r="D294" s="6" t="s">
        <v>807</v>
      </c>
      <c r="E294" s="224">
        <f>+'20-00'!I19</f>
        <v>0</v>
      </c>
      <c r="F294" s="224">
        <f>+'20-00'!J19</f>
        <v>0</v>
      </c>
      <c r="G294" s="224">
        <f>+'20-00'!K19</f>
        <v>0</v>
      </c>
    </row>
    <row r="295" spans="1:7" ht="13.5" customHeight="1" thickBot="1">
      <c r="A295" s="61"/>
      <c r="B295" s="60"/>
      <c r="C295" s="68" t="s">
        <v>195</v>
      </c>
      <c r="D295" s="60" t="s">
        <v>25</v>
      </c>
      <c r="E295" s="198">
        <f>+'20-00'!I23</f>
        <v>0</v>
      </c>
      <c r="F295" s="198">
        <f>+'20-00'!J23</f>
        <v>0</v>
      </c>
      <c r="G295" s="198">
        <f>+'20-00'!K23</f>
        <v>0</v>
      </c>
    </row>
    <row r="296" spans="1:7" ht="13.5" customHeight="1">
      <c r="A296" s="54" t="s">
        <v>263</v>
      </c>
      <c r="B296" s="67" t="s">
        <v>574</v>
      </c>
      <c r="C296" s="41" t="s">
        <v>196</v>
      </c>
      <c r="D296" s="6" t="s">
        <v>600</v>
      </c>
      <c r="E296" s="224">
        <f>+'20-00'!I27</f>
        <v>0</v>
      </c>
      <c r="F296" s="224">
        <f>+'20-00'!J27</f>
        <v>0</v>
      </c>
      <c r="G296" s="224">
        <f>+'20-00'!K27</f>
        <v>0</v>
      </c>
    </row>
    <row r="297" spans="1:7" ht="13.5" customHeight="1" thickBot="1">
      <c r="A297" s="53"/>
      <c r="B297" s="51"/>
      <c r="C297" s="42" t="s">
        <v>197</v>
      </c>
      <c r="D297" s="3" t="s">
        <v>193</v>
      </c>
      <c r="E297" s="198">
        <f>+'20-00'!I31</f>
        <v>0</v>
      </c>
      <c r="F297" s="198">
        <f>+'20-00'!J31</f>
        <v>0</v>
      </c>
      <c r="G297" s="198">
        <f>+'20-00'!K31</f>
        <v>0</v>
      </c>
    </row>
    <row r="298" spans="1:8" ht="13.5" customHeight="1" thickBot="1">
      <c r="A298" s="11" t="s">
        <v>264</v>
      </c>
      <c r="B298" s="3" t="s">
        <v>642</v>
      </c>
      <c r="C298" s="110" t="s">
        <v>198</v>
      </c>
      <c r="D298" s="17" t="s">
        <v>642</v>
      </c>
      <c r="E298" s="230">
        <f>+'20-00'!I35</f>
        <v>0</v>
      </c>
      <c r="F298" s="230">
        <f>+'20-00'!J35</f>
        <v>0</v>
      </c>
      <c r="G298" s="230">
        <f>+'20-00'!K35</f>
        <v>0</v>
      </c>
      <c r="H298"/>
    </row>
    <row r="299" spans="1:8" ht="15.75" customHeight="1" thickBot="1">
      <c r="A299" s="103"/>
      <c r="B299" s="13"/>
      <c r="C299" s="103"/>
      <c r="D299" s="34" t="s">
        <v>725</v>
      </c>
      <c r="E299" s="202">
        <f>SUM(E291:E298)-E292</f>
        <v>0</v>
      </c>
      <c r="F299" s="202">
        <f>SUM(F291:F298)-F292</f>
        <v>0</v>
      </c>
      <c r="G299" s="202">
        <f>SUM(G291:G298)-F292</f>
        <v>0</v>
      </c>
      <c r="H299"/>
    </row>
    <row r="300" spans="1:8" ht="15.75" customHeight="1" thickBot="1">
      <c r="A300" s="21" t="s">
        <v>255</v>
      </c>
      <c r="B300" s="22" t="s">
        <v>649</v>
      </c>
      <c r="C300" s="101"/>
      <c r="D300" s="23"/>
      <c r="E300" s="197"/>
      <c r="F300" s="203"/>
      <c r="G300" s="197"/>
      <c r="H300"/>
    </row>
    <row r="301" spans="1:8" ht="13.5" customHeight="1">
      <c r="A301" s="25" t="s">
        <v>200</v>
      </c>
      <c r="B301" s="72" t="s">
        <v>701</v>
      </c>
      <c r="C301" s="107" t="s">
        <v>201</v>
      </c>
      <c r="D301" s="32" t="s">
        <v>204</v>
      </c>
      <c r="E301" s="223">
        <f>+'21-00'!I7</f>
        <v>0</v>
      </c>
      <c r="F301" s="223">
        <f>+'21-00'!J7</f>
        <v>0</v>
      </c>
      <c r="G301" s="223">
        <f>+'21-00'!K7</f>
        <v>0</v>
      </c>
      <c r="H301"/>
    </row>
    <row r="302" spans="1:8" ht="13.5" customHeight="1">
      <c r="A302" s="9"/>
      <c r="B302" s="6"/>
      <c r="C302" s="108" t="s">
        <v>202</v>
      </c>
      <c r="D302" s="7" t="s">
        <v>199</v>
      </c>
      <c r="E302" s="222">
        <f>+'21-00'!I11</f>
        <v>0</v>
      </c>
      <c r="F302" s="222">
        <f>+'21-00'!J11</f>
        <v>0</v>
      </c>
      <c r="G302" s="222">
        <f>+'21-00'!K11</f>
        <v>0</v>
      </c>
      <c r="H302"/>
    </row>
    <row r="303" spans="1:8" ht="13.5" customHeight="1" thickBot="1">
      <c r="A303" s="11"/>
      <c r="B303" s="3"/>
      <c r="C303" s="110" t="s">
        <v>203</v>
      </c>
      <c r="D303" s="17" t="s">
        <v>562</v>
      </c>
      <c r="E303" s="198">
        <f>+'21-00'!I15</f>
        <v>0</v>
      </c>
      <c r="F303" s="198">
        <f>+'21-00'!J15</f>
        <v>0</v>
      </c>
      <c r="G303" s="198">
        <f>+'21-00'!K15</f>
        <v>0</v>
      </c>
      <c r="H303"/>
    </row>
    <row r="304" spans="1:7" ht="13.5" customHeight="1">
      <c r="A304" s="93" t="s">
        <v>311</v>
      </c>
      <c r="B304" s="79" t="s">
        <v>312</v>
      </c>
      <c r="C304" s="94" t="s">
        <v>313</v>
      </c>
      <c r="D304" s="74" t="s">
        <v>858</v>
      </c>
      <c r="E304" s="201">
        <f>+'21-00'!I19</f>
        <v>0</v>
      </c>
      <c r="F304" s="201">
        <f>+'21-00'!J19</f>
        <v>0</v>
      </c>
      <c r="G304" s="201">
        <f>+'21-00'!K19</f>
        <v>0</v>
      </c>
    </row>
    <row r="305" spans="1:7" ht="13.5" customHeight="1" thickBot="1">
      <c r="A305" s="53"/>
      <c r="B305" s="3"/>
      <c r="C305" s="42" t="s">
        <v>297</v>
      </c>
      <c r="D305" s="17" t="s">
        <v>859</v>
      </c>
      <c r="E305" s="198">
        <f>+'21-00'!I23</f>
        <v>0</v>
      </c>
      <c r="F305" s="198">
        <f>+'21-00'!J23</f>
        <v>0</v>
      </c>
      <c r="G305" s="198">
        <f>+'21-00'!K23</f>
        <v>0</v>
      </c>
    </row>
    <row r="306" spans="1:7" ht="13.5" customHeight="1">
      <c r="A306" s="54" t="s">
        <v>372</v>
      </c>
      <c r="B306" s="6" t="s">
        <v>504</v>
      </c>
      <c r="C306" s="41" t="s">
        <v>298</v>
      </c>
      <c r="D306" s="6" t="s">
        <v>598</v>
      </c>
      <c r="E306" s="224">
        <f>+'21-00'!I27</f>
        <v>0</v>
      </c>
      <c r="F306" s="224">
        <f>+'21-00'!J27</f>
        <v>0</v>
      </c>
      <c r="G306" s="224">
        <f>+'21-00'!K27</f>
        <v>0</v>
      </c>
    </row>
    <row r="307" spans="1:7" ht="13.5" customHeight="1" thickBot="1">
      <c r="A307" s="61"/>
      <c r="B307" s="60"/>
      <c r="C307" s="68" t="s">
        <v>299</v>
      </c>
      <c r="D307" s="60" t="s">
        <v>417</v>
      </c>
      <c r="E307" s="198">
        <f>+'21-00'!I31</f>
        <v>0</v>
      </c>
      <c r="F307" s="198">
        <f>+'21-00'!J31</f>
        <v>0</v>
      </c>
      <c r="G307" s="198">
        <f>+'21-00'!K31</f>
        <v>0</v>
      </c>
    </row>
    <row r="308" spans="1:7" ht="13.5" customHeight="1">
      <c r="A308" s="25" t="s">
        <v>373</v>
      </c>
      <c r="B308" s="121" t="s">
        <v>574</v>
      </c>
      <c r="C308" s="43" t="s">
        <v>300</v>
      </c>
      <c r="D308" s="26" t="s">
        <v>418</v>
      </c>
      <c r="E308" s="223">
        <f>+'21-00'!I35</f>
        <v>0</v>
      </c>
      <c r="F308" s="223">
        <f>+'21-00'!J35</f>
        <v>0</v>
      </c>
      <c r="G308" s="223">
        <f>+'21-00'!K35</f>
        <v>0</v>
      </c>
    </row>
    <row r="309" spans="1:7" ht="13.5" customHeight="1">
      <c r="A309" s="58"/>
      <c r="B309" s="91"/>
      <c r="C309" s="89" t="s">
        <v>781</v>
      </c>
      <c r="D309" s="45" t="s">
        <v>419</v>
      </c>
      <c r="E309" s="229">
        <f>+'21-00'!I39</f>
        <v>0</v>
      </c>
      <c r="F309" s="229">
        <f>+'21-00'!J39</f>
        <v>0</v>
      </c>
      <c r="G309" s="229">
        <f>+'21-00'!K39</f>
        <v>0</v>
      </c>
    </row>
    <row r="310" spans="1:7" ht="13.5" customHeight="1" thickBot="1">
      <c r="A310" s="11"/>
      <c r="B310" s="51"/>
      <c r="C310" s="42" t="s">
        <v>782</v>
      </c>
      <c r="D310" s="3" t="s">
        <v>374</v>
      </c>
      <c r="E310" s="198">
        <f>+'21-00'!I43</f>
        <v>0</v>
      </c>
      <c r="F310" s="198">
        <f>+'21-00'!J43</f>
        <v>0</v>
      </c>
      <c r="G310" s="198">
        <f>+'21-00'!K43</f>
        <v>0</v>
      </c>
    </row>
    <row r="311" spans="1:7" ht="13.5" customHeight="1" thickBot="1">
      <c r="A311" s="112" t="s">
        <v>375</v>
      </c>
      <c r="B311" s="122" t="s">
        <v>301</v>
      </c>
      <c r="C311" s="123" t="s">
        <v>377</v>
      </c>
      <c r="D311" s="62" t="s">
        <v>851</v>
      </c>
      <c r="E311" s="228">
        <f>+'21-00'!I47</f>
        <v>0</v>
      </c>
      <c r="F311" s="228">
        <f>+'21-00'!J47</f>
        <v>0</v>
      </c>
      <c r="G311" s="228">
        <f>+'21-00'!K47</f>
        <v>0</v>
      </c>
    </row>
    <row r="312" spans="1:8" ht="13.5" customHeight="1" thickBot="1">
      <c r="A312" s="112" t="s">
        <v>257</v>
      </c>
      <c r="B312" s="56" t="s">
        <v>642</v>
      </c>
      <c r="C312" s="120" t="s">
        <v>376</v>
      </c>
      <c r="D312" s="62" t="s">
        <v>642</v>
      </c>
      <c r="E312" s="228">
        <f>+'21-00'!I51</f>
        <v>0</v>
      </c>
      <c r="F312" s="228">
        <f>+'21-00'!J51</f>
        <v>0</v>
      </c>
      <c r="G312" s="228">
        <f>+'21-00'!K51</f>
        <v>0</v>
      </c>
      <c r="H312"/>
    </row>
    <row r="313" spans="1:8" ht="15.75" customHeight="1" thickBot="1">
      <c r="A313" s="103"/>
      <c r="B313" s="13"/>
      <c r="C313" s="103"/>
      <c r="D313" s="34" t="s">
        <v>725</v>
      </c>
      <c r="E313" s="202">
        <f>SUM(E301:E312)-E304</f>
        <v>0</v>
      </c>
      <c r="F313" s="202">
        <f>SUM(F301:F312)-F304</f>
        <v>0</v>
      </c>
      <c r="G313" s="202">
        <f>SUM(G301:G312)-G304</f>
        <v>0</v>
      </c>
      <c r="H313"/>
    </row>
    <row r="314" spans="1:8" ht="15.75" customHeight="1" thickBot="1">
      <c r="A314" s="49" t="s">
        <v>304</v>
      </c>
      <c r="B314" s="50" t="s">
        <v>822</v>
      </c>
      <c r="C314" s="105"/>
      <c r="D314" s="48"/>
      <c r="E314" s="204"/>
      <c r="F314" s="204"/>
      <c r="G314" s="204"/>
      <c r="H314"/>
    </row>
    <row r="315" spans="1:8" ht="13.5" customHeight="1">
      <c r="A315" s="25" t="s">
        <v>305</v>
      </c>
      <c r="B315" s="72" t="s">
        <v>701</v>
      </c>
      <c r="C315" s="124" t="s">
        <v>306</v>
      </c>
      <c r="D315" s="32" t="s">
        <v>302</v>
      </c>
      <c r="E315" s="223">
        <f>+'22-00'!I7</f>
        <v>0</v>
      </c>
      <c r="F315" s="223">
        <f>+'22-00'!J7</f>
        <v>0</v>
      </c>
      <c r="G315" s="223">
        <f>+'22-00'!K7</f>
        <v>0</v>
      </c>
      <c r="H315"/>
    </row>
    <row r="316" spans="1:8" ht="13.5" customHeight="1" thickBot="1">
      <c r="A316" s="11"/>
      <c r="B316" s="3"/>
      <c r="C316" s="53" t="s">
        <v>307</v>
      </c>
      <c r="D316" s="17" t="s">
        <v>303</v>
      </c>
      <c r="E316" s="198">
        <f>+'22-00'!I11</f>
        <v>0</v>
      </c>
      <c r="F316" s="198">
        <f>+'22-00'!J11</f>
        <v>0</v>
      </c>
      <c r="G316" s="198">
        <f>+'22-00'!K11</f>
        <v>0</v>
      </c>
      <c r="H316"/>
    </row>
    <row r="317" spans="1:7" ht="13.5" customHeight="1">
      <c r="A317" s="93" t="s">
        <v>314</v>
      </c>
      <c r="B317" s="79" t="s">
        <v>312</v>
      </c>
      <c r="C317" s="94" t="s">
        <v>317</v>
      </c>
      <c r="D317" s="74" t="s">
        <v>858</v>
      </c>
      <c r="E317" s="201">
        <f>+'22-00'!I15</f>
        <v>0</v>
      </c>
      <c r="F317" s="201">
        <f>+'22-00'!J15</f>
        <v>0</v>
      </c>
      <c r="G317" s="201">
        <f>+'22-00'!K15</f>
        <v>0</v>
      </c>
    </row>
    <row r="318" spans="1:7" ht="13.5" customHeight="1" thickBot="1">
      <c r="A318" s="53"/>
      <c r="B318" s="3"/>
      <c r="C318" s="42" t="s">
        <v>318</v>
      </c>
      <c r="D318" s="17" t="s">
        <v>859</v>
      </c>
      <c r="E318" s="198">
        <f>+'22-00'!I19</f>
        <v>0</v>
      </c>
      <c r="F318" s="198">
        <f>+'22-00'!J19</f>
        <v>0</v>
      </c>
      <c r="G318" s="198">
        <f>+'22-00'!K19</f>
        <v>0</v>
      </c>
    </row>
    <row r="319" spans="1:7" ht="13.5" customHeight="1">
      <c r="A319" s="25" t="s">
        <v>315</v>
      </c>
      <c r="B319" s="26" t="s">
        <v>504</v>
      </c>
      <c r="C319" s="43" t="s">
        <v>319</v>
      </c>
      <c r="D319" s="32" t="s">
        <v>598</v>
      </c>
      <c r="E319" s="223">
        <f>+'22-00'!I23</f>
        <v>0</v>
      </c>
      <c r="F319" s="223">
        <f>+'22-00'!J23</f>
        <v>0</v>
      </c>
      <c r="G319" s="223">
        <f>+'22-00'!K23</f>
        <v>0</v>
      </c>
    </row>
    <row r="320" spans="1:7" ht="13.5" customHeight="1">
      <c r="A320" s="9"/>
      <c r="B320" s="2"/>
      <c r="C320" s="39" t="s">
        <v>320</v>
      </c>
      <c r="D320" s="7" t="s">
        <v>696</v>
      </c>
      <c r="E320" s="222">
        <f>+'22-00'!I27</f>
        <v>0</v>
      </c>
      <c r="F320" s="222">
        <f>+'22-00'!J27</f>
        <v>0</v>
      </c>
      <c r="G320" s="222">
        <f>+'22-00'!K27</f>
        <v>0</v>
      </c>
    </row>
    <row r="321" spans="1:7" ht="13.5" customHeight="1">
      <c r="A321" s="9"/>
      <c r="B321" s="2"/>
      <c r="C321" s="39" t="s">
        <v>321</v>
      </c>
      <c r="D321" s="7" t="s">
        <v>424</v>
      </c>
      <c r="E321" s="222">
        <f>+'22-00'!I31</f>
        <v>0</v>
      </c>
      <c r="F321" s="222">
        <f>+'22-00'!J31</f>
        <v>0</v>
      </c>
      <c r="G321" s="222">
        <f>+'22-00'!K31</f>
        <v>0</v>
      </c>
    </row>
    <row r="322" spans="1:7" ht="13.5" customHeight="1">
      <c r="A322" s="9"/>
      <c r="B322" s="2"/>
      <c r="C322" s="39" t="s">
        <v>322</v>
      </c>
      <c r="D322" s="7" t="s">
        <v>428</v>
      </c>
      <c r="E322" s="222">
        <f>+'22-00'!I35</f>
        <v>0</v>
      </c>
      <c r="F322" s="222">
        <f>+'22-00'!J35</f>
        <v>0</v>
      </c>
      <c r="G322" s="222">
        <f>+'22-00'!K35</f>
        <v>0</v>
      </c>
    </row>
    <row r="323" spans="1:7" ht="13.5" customHeight="1" thickBot="1">
      <c r="A323" s="27"/>
      <c r="B323" s="60"/>
      <c r="C323" s="68" t="s">
        <v>323</v>
      </c>
      <c r="D323" s="17" t="s">
        <v>812</v>
      </c>
      <c r="E323" s="225">
        <f>+'22-00'!I39</f>
        <v>0</v>
      </c>
      <c r="F323" s="225">
        <f>+'22-00'!J39</f>
        <v>0</v>
      </c>
      <c r="G323" s="225">
        <f>+'22-00'!K39</f>
        <v>0</v>
      </c>
    </row>
    <row r="324" spans="1:7" ht="13.5" customHeight="1">
      <c r="A324" s="25" t="s">
        <v>316</v>
      </c>
      <c r="B324" s="121" t="s">
        <v>574</v>
      </c>
      <c r="C324" s="65" t="s">
        <v>324</v>
      </c>
      <c r="D324" s="32" t="s">
        <v>420</v>
      </c>
      <c r="E324" s="223">
        <f>+'22-00'!I43</f>
        <v>0</v>
      </c>
      <c r="F324" s="223">
        <f>+'22-00'!J43</f>
        <v>0</v>
      </c>
      <c r="G324" s="223">
        <f>+'22-00'!K43</f>
        <v>0</v>
      </c>
    </row>
    <row r="325" spans="1:7" ht="13.5" customHeight="1">
      <c r="A325" s="9"/>
      <c r="B325" s="35"/>
      <c r="C325" s="39" t="s">
        <v>325</v>
      </c>
      <c r="D325" s="5" t="s">
        <v>421</v>
      </c>
      <c r="E325" s="222">
        <f>+'22-00'!I47</f>
        <v>0</v>
      </c>
      <c r="F325" s="222">
        <f>+'22-00'!J47</f>
        <v>0</v>
      </c>
      <c r="G325" s="222">
        <f>+'22-00'!K47</f>
        <v>0</v>
      </c>
    </row>
    <row r="326" spans="1:7" ht="13.5" customHeight="1">
      <c r="A326" s="9"/>
      <c r="B326" s="35"/>
      <c r="C326" s="39" t="s">
        <v>326</v>
      </c>
      <c r="D326" s="5" t="s">
        <v>422</v>
      </c>
      <c r="E326" s="222">
        <f>+'22-00'!I51</f>
        <v>0</v>
      </c>
      <c r="F326" s="222">
        <f>+'22-00'!J51</f>
        <v>0</v>
      </c>
      <c r="G326" s="222">
        <f>+'22-00'!K51</f>
        <v>0</v>
      </c>
    </row>
    <row r="327" spans="1:7" ht="13.5" customHeight="1">
      <c r="A327" s="9"/>
      <c r="B327" s="35"/>
      <c r="C327" s="39" t="s">
        <v>327</v>
      </c>
      <c r="D327" s="5" t="s">
        <v>425</v>
      </c>
      <c r="E327" s="222">
        <f>+'22-00'!I55</f>
        <v>0</v>
      </c>
      <c r="F327" s="222">
        <f>+'22-00'!J55</f>
        <v>0</v>
      </c>
      <c r="G327" s="222">
        <f>+'22-00'!K55</f>
        <v>0</v>
      </c>
    </row>
    <row r="328" spans="1:7" ht="13.5" customHeight="1">
      <c r="A328" s="9"/>
      <c r="B328" s="35"/>
      <c r="C328" s="39" t="s">
        <v>328</v>
      </c>
      <c r="D328" s="5" t="s">
        <v>600</v>
      </c>
      <c r="E328" s="222">
        <f>+'22-00'!I59</f>
        <v>0</v>
      </c>
      <c r="F328" s="222">
        <f>+'22-00'!J59</f>
        <v>0</v>
      </c>
      <c r="G328" s="222">
        <f>+'22-00'!K59</f>
        <v>0</v>
      </c>
    </row>
    <row r="329" spans="1:7" ht="13.5" customHeight="1">
      <c r="A329" s="9"/>
      <c r="B329" s="35"/>
      <c r="C329" s="39" t="s">
        <v>329</v>
      </c>
      <c r="D329" s="5" t="s">
        <v>429</v>
      </c>
      <c r="E329" s="222">
        <f>+'22-00'!I63</f>
        <v>0</v>
      </c>
      <c r="F329" s="222">
        <f>+'22-00'!J63</f>
        <v>0</v>
      </c>
      <c r="G329" s="222">
        <f>+'22-00'!K63</f>
        <v>0</v>
      </c>
    </row>
    <row r="330" spans="1:7" ht="13.5" customHeight="1">
      <c r="A330" s="8"/>
      <c r="B330" s="92"/>
      <c r="C330" s="85" t="s">
        <v>258</v>
      </c>
      <c r="D330" s="126" t="s">
        <v>607</v>
      </c>
      <c r="E330" s="226">
        <f>+'22-00'!I67</f>
        <v>0</v>
      </c>
      <c r="F330" s="226">
        <f>+'22-00'!J67</f>
        <v>0</v>
      </c>
      <c r="G330" s="226">
        <f>+'22-00'!K67</f>
        <v>0</v>
      </c>
    </row>
    <row r="331" spans="1:7" ht="13.5" customHeight="1" thickBot="1">
      <c r="A331" s="11"/>
      <c r="B331" s="64"/>
      <c r="C331" s="42" t="s">
        <v>97</v>
      </c>
      <c r="D331" s="88" t="s">
        <v>803</v>
      </c>
      <c r="E331" s="198">
        <f>+'22-00'!I71</f>
        <v>0</v>
      </c>
      <c r="F331" s="198">
        <f>+'22-00'!J71</f>
        <v>0</v>
      </c>
      <c r="G331" s="198">
        <f>+'22-00'!K71</f>
        <v>0</v>
      </c>
    </row>
    <row r="332" spans="1:7" ht="13.5" customHeight="1">
      <c r="A332" s="125" t="s">
        <v>330</v>
      </c>
      <c r="B332" s="26" t="s">
        <v>697</v>
      </c>
      <c r="C332" s="43" t="s">
        <v>331</v>
      </c>
      <c r="D332" s="32" t="s">
        <v>423</v>
      </c>
      <c r="E332" s="227">
        <f>+'22-00'!I75</f>
        <v>0</v>
      </c>
      <c r="F332" s="227">
        <f>+'22-00'!J75</f>
        <v>0</v>
      </c>
      <c r="G332" s="227">
        <f>+'22-00'!K75</f>
        <v>0</v>
      </c>
    </row>
    <row r="333" spans="1:7" ht="13.5" customHeight="1" thickBot="1">
      <c r="A333" s="11"/>
      <c r="B333" s="51"/>
      <c r="C333" s="42" t="s">
        <v>332</v>
      </c>
      <c r="D333" s="17" t="s">
        <v>99</v>
      </c>
      <c r="E333" s="198">
        <f>+'22-00'!I79</f>
        <v>0</v>
      </c>
      <c r="F333" s="198">
        <f>+'22-00'!J79</f>
        <v>0</v>
      </c>
      <c r="G333" s="198">
        <f>+'22-00'!K79</f>
        <v>0</v>
      </c>
    </row>
    <row r="334" spans="1:8" ht="13.5" customHeight="1" thickBot="1">
      <c r="A334" s="11" t="s">
        <v>98</v>
      </c>
      <c r="B334" s="3" t="s">
        <v>642</v>
      </c>
      <c r="C334" s="110" t="s">
        <v>100</v>
      </c>
      <c r="D334" s="62" t="s">
        <v>702</v>
      </c>
      <c r="E334" s="228">
        <f>+'22-00'!I83</f>
        <v>0</v>
      </c>
      <c r="F334" s="228">
        <f>+'22-00'!J83</f>
        <v>0</v>
      </c>
      <c r="G334" s="228">
        <f>+'22-00'!K83</f>
        <v>0</v>
      </c>
      <c r="H334"/>
    </row>
    <row r="335" spans="1:8" ht="15.75" customHeight="1" thickBot="1">
      <c r="A335" s="103"/>
      <c r="B335" s="13"/>
      <c r="C335" s="103"/>
      <c r="D335" s="34" t="s">
        <v>725</v>
      </c>
      <c r="E335" s="202">
        <f>SUM(E315:E334)-E317</f>
        <v>0</v>
      </c>
      <c r="F335" s="202">
        <f>SUM(F315:F334)-F317</f>
        <v>0</v>
      </c>
      <c r="G335" s="202">
        <f>SUM(G315:G334)-G317</f>
        <v>0</v>
      </c>
      <c r="H335"/>
    </row>
    <row r="336" spans="1:8" ht="15.75" customHeight="1" thickBot="1">
      <c r="A336" s="21" t="s">
        <v>143</v>
      </c>
      <c r="B336" s="22" t="s">
        <v>280</v>
      </c>
      <c r="C336" s="101"/>
      <c r="D336" s="23"/>
      <c r="E336" s="197"/>
      <c r="F336" s="197"/>
      <c r="G336" s="197"/>
      <c r="H336"/>
    </row>
    <row r="337" spans="1:8" ht="13.5" customHeight="1">
      <c r="A337" s="25" t="s">
        <v>101</v>
      </c>
      <c r="B337" s="26" t="s">
        <v>802</v>
      </c>
      <c r="C337" s="107" t="s">
        <v>106</v>
      </c>
      <c r="D337" s="32" t="s">
        <v>103</v>
      </c>
      <c r="E337" s="223">
        <f>+'23-00'!I7</f>
        <v>0</v>
      </c>
      <c r="F337" s="223">
        <f>+'23-00'!J7</f>
        <v>0</v>
      </c>
      <c r="G337" s="223">
        <f>+'23-00'!K7</f>
        <v>0</v>
      </c>
      <c r="H337"/>
    </row>
    <row r="338" spans="1:8" ht="13.5" customHeight="1">
      <c r="A338" s="10"/>
      <c r="B338" s="6"/>
      <c r="C338" s="106" t="s">
        <v>107</v>
      </c>
      <c r="D338" s="16" t="s">
        <v>102</v>
      </c>
      <c r="E338" s="224">
        <f>+'23-00'!I11</f>
        <v>0</v>
      </c>
      <c r="F338" s="224">
        <f>+'23-00'!J11</f>
        <v>0</v>
      </c>
      <c r="G338" s="224">
        <f>+'23-00'!K11</f>
        <v>0</v>
      </c>
      <c r="H338"/>
    </row>
    <row r="339" spans="1:8" ht="13.5" customHeight="1">
      <c r="A339" s="10"/>
      <c r="B339" s="6"/>
      <c r="C339" s="106" t="s">
        <v>140</v>
      </c>
      <c r="D339" s="16" t="s">
        <v>104</v>
      </c>
      <c r="E339" s="224">
        <f>+'23-00'!I15</f>
        <v>0</v>
      </c>
      <c r="F339" s="224">
        <f>+'23-00'!J15</f>
        <v>0</v>
      </c>
      <c r="G339" s="224">
        <f>+'23-00'!K15</f>
        <v>0</v>
      </c>
      <c r="H339"/>
    </row>
    <row r="340" spans="1:8" ht="13.5" customHeight="1" thickBot="1">
      <c r="A340" s="27"/>
      <c r="B340" s="60"/>
      <c r="C340" s="127" t="s">
        <v>141</v>
      </c>
      <c r="D340" s="63" t="s">
        <v>587</v>
      </c>
      <c r="E340" s="225">
        <f>+'23-00'!I19</f>
        <v>0</v>
      </c>
      <c r="F340" s="225">
        <f>+'23-00'!J19</f>
        <v>0</v>
      </c>
      <c r="G340" s="225">
        <f>+'23-00'!K19</f>
        <v>0</v>
      </c>
      <c r="H340"/>
    </row>
    <row r="341" spans="1:7" ht="13.5" customHeight="1">
      <c r="A341" s="93" t="s">
        <v>142</v>
      </c>
      <c r="B341" s="79" t="s">
        <v>595</v>
      </c>
      <c r="C341" s="94" t="s">
        <v>144</v>
      </c>
      <c r="D341" s="74" t="s">
        <v>858</v>
      </c>
      <c r="E341" s="201">
        <f>+'23-00'!I23</f>
        <v>0</v>
      </c>
      <c r="F341" s="201">
        <f>+'23-00'!J23</f>
        <v>0</v>
      </c>
      <c r="G341" s="201">
        <f>+'23-00'!K23</f>
        <v>0</v>
      </c>
    </row>
    <row r="342" spans="1:7" ht="13.5" customHeight="1" thickBot="1">
      <c r="A342" s="53"/>
      <c r="B342" s="3"/>
      <c r="C342" s="42" t="s">
        <v>145</v>
      </c>
      <c r="D342" s="17" t="s">
        <v>859</v>
      </c>
      <c r="E342" s="198">
        <f>+'23-00'!I27</f>
        <v>0</v>
      </c>
      <c r="F342" s="198">
        <f>+'23-00'!J27</f>
        <v>0</v>
      </c>
      <c r="G342" s="198">
        <f>+'23-00'!K27</f>
        <v>0</v>
      </c>
    </row>
    <row r="343" spans="1:7" ht="13.5" customHeight="1">
      <c r="A343" s="54" t="s">
        <v>146</v>
      </c>
      <c r="B343" s="6" t="s">
        <v>504</v>
      </c>
      <c r="C343" s="41" t="s">
        <v>147</v>
      </c>
      <c r="D343" s="16" t="s">
        <v>431</v>
      </c>
      <c r="E343" s="223">
        <f>+'23-00'!I31</f>
        <v>0</v>
      </c>
      <c r="F343" s="223">
        <f>+'23-00'!J31</f>
        <v>0</v>
      </c>
      <c r="G343" s="223">
        <f>+'23-00'!K31</f>
        <v>0</v>
      </c>
    </row>
    <row r="344" spans="1:7" ht="13.5" customHeight="1">
      <c r="A344" s="52"/>
      <c r="B344" s="2"/>
      <c r="C344" s="39" t="s">
        <v>148</v>
      </c>
      <c r="D344" s="7" t="s">
        <v>105</v>
      </c>
      <c r="E344" s="224">
        <f>+'23-00'!I35</f>
        <v>0</v>
      </c>
      <c r="F344" s="224">
        <f>+'23-00'!J35</f>
        <v>0</v>
      </c>
      <c r="G344" s="224">
        <f>+'23-00'!K35</f>
        <v>0</v>
      </c>
    </row>
    <row r="345" spans="1:7" ht="13.5" customHeight="1">
      <c r="A345" s="52"/>
      <c r="B345" s="2"/>
      <c r="C345" s="39" t="s">
        <v>149</v>
      </c>
      <c r="D345" s="7" t="s">
        <v>432</v>
      </c>
      <c r="E345" s="224">
        <f>+'23-00'!I39</f>
        <v>0</v>
      </c>
      <c r="F345" s="224">
        <f>+'23-00'!J39</f>
        <v>0</v>
      </c>
      <c r="G345" s="224">
        <f>+'23-00'!K39</f>
        <v>0</v>
      </c>
    </row>
    <row r="346" spans="1:7" ht="13.5" customHeight="1">
      <c r="A346" s="52"/>
      <c r="B346" s="2"/>
      <c r="C346" s="39" t="s">
        <v>150</v>
      </c>
      <c r="D346" s="7" t="s">
        <v>433</v>
      </c>
      <c r="E346" s="222">
        <f>+'23-00'!I43</f>
        <v>0</v>
      </c>
      <c r="F346" s="222">
        <f>+'23-00'!J43</f>
        <v>0</v>
      </c>
      <c r="G346" s="222">
        <f>+'23-00'!K43</f>
        <v>0</v>
      </c>
    </row>
    <row r="347" spans="1:7" ht="13.5" customHeight="1">
      <c r="A347" s="52"/>
      <c r="B347" s="2"/>
      <c r="C347" s="39" t="s">
        <v>151</v>
      </c>
      <c r="D347" s="7" t="s">
        <v>434</v>
      </c>
      <c r="E347" s="222">
        <f>+'23-00'!I47</f>
        <v>0</v>
      </c>
      <c r="F347" s="222">
        <f>+'23-00'!J47</f>
        <v>0</v>
      </c>
      <c r="G347" s="222">
        <f>+'23-00'!K47</f>
        <v>0</v>
      </c>
    </row>
    <row r="348" spans="1:7" ht="13.5" customHeight="1" thickBot="1">
      <c r="A348" s="61"/>
      <c r="B348" s="60"/>
      <c r="C348" s="68" t="s">
        <v>152</v>
      </c>
      <c r="D348" s="63" t="s">
        <v>812</v>
      </c>
      <c r="E348" s="225">
        <f>+'23-00'!I51</f>
        <v>0</v>
      </c>
      <c r="F348" s="225">
        <f>+'23-00'!J51</f>
        <v>0</v>
      </c>
      <c r="G348" s="225">
        <f>+'23-00'!K51</f>
        <v>0</v>
      </c>
    </row>
    <row r="349" spans="1:7" ht="13.5" customHeight="1">
      <c r="A349" s="54" t="s">
        <v>153</v>
      </c>
      <c r="B349" s="67" t="s">
        <v>574</v>
      </c>
      <c r="C349" s="41" t="s">
        <v>156</v>
      </c>
      <c r="D349" s="6" t="s">
        <v>600</v>
      </c>
      <c r="E349" s="224">
        <f>+'23-00'!I55</f>
        <v>0</v>
      </c>
      <c r="F349" s="224">
        <f>+'23-00'!J55</f>
        <v>0</v>
      </c>
      <c r="G349" s="224">
        <f>+'23-00'!K55</f>
        <v>0</v>
      </c>
    </row>
    <row r="350" spans="1:7" ht="13.5" customHeight="1" thickBot="1">
      <c r="A350" s="53"/>
      <c r="B350" s="51"/>
      <c r="C350" s="42" t="s">
        <v>157</v>
      </c>
      <c r="D350" s="3" t="s">
        <v>607</v>
      </c>
      <c r="E350" s="198">
        <f>+'23-00'!I59</f>
        <v>0</v>
      </c>
      <c r="F350" s="198">
        <f>+'23-00'!J59</f>
        <v>0</v>
      </c>
      <c r="G350" s="198">
        <f>+'23-00'!K59</f>
        <v>0</v>
      </c>
    </row>
    <row r="351" spans="1:7" ht="13.5" customHeight="1" thickBot="1">
      <c r="A351" s="11" t="s">
        <v>154</v>
      </c>
      <c r="B351" s="3" t="s">
        <v>642</v>
      </c>
      <c r="C351" s="110" t="s">
        <v>155</v>
      </c>
      <c r="D351" s="17" t="s">
        <v>642</v>
      </c>
      <c r="E351" s="198">
        <f>+'23-00'!I63</f>
        <v>0</v>
      </c>
      <c r="F351" s="198">
        <f>+'23-00'!J63</f>
        <v>0</v>
      </c>
      <c r="G351" s="198">
        <f>+'23-00'!K63</f>
        <v>0</v>
      </c>
    </row>
    <row r="352" spans="1:8" ht="15.75" customHeight="1" thickBot="1">
      <c r="A352" s="103"/>
      <c r="B352" s="13"/>
      <c r="C352" s="103"/>
      <c r="D352" s="34" t="s">
        <v>725</v>
      </c>
      <c r="E352" s="202">
        <f>SUM(E337:E351)-E341</f>
        <v>0</v>
      </c>
      <c r="F352" s="202">
        <f>SUM(F337:F351)-F341</f>
        <v>0</v>
      </c>
      <c r="G352" s="202">
        <f>SUM(G337:G351)-G341</f>
        <v>0</v>
      </c>
      <c r="H352"/>
    </row>
    <row r="353" spans="1:8" ht="15.75" customHeight="1" thickBot="1">
      <c r="A353" s="49" t="s">
        <v>256</v>
      </c>
      <c r="B353" s="50" t="s">
        <v>436</v>
      </c>
      <c r="C353" s="105"/>
      <c r="D353" s="48"/>
      <c r="E353" s="204"/>
      <c r="F353" s="204"/>
      <c r="G353" s="204"/>
      <c r="H353"/>
    </row>
    <row r="354" spans="1:7" ht="13.5" customHeight="1">
      <c r="A354" s="128" t="s">
        <v>221</v>
      </c>
      <c r="B354" s="26" t="s">
        <v>220</v>
      </c>
      <c r="C354" s="107" t="s">
        <v>222</v>
      </c>
      <c r="D354" s="32" t="s">
        <v>855</v>
      </c>
      <c r="E354" s="223">
        <f>+'24-00'!I7</f>
        <v>0</v>
      </c>
      <c r="F354" s="223">
        <f>+'24-00'!J7</f>
        <v>0</v>
      </c>
      <c r="G354" s="223">
        <f>+'24-00'!K7</f>
        <v>0</v>
      </c>
    </row>
    <row r="355" spans="1:7" ht="13.5" customHeight="1">
      <c r="A355" s="9"/>
      <c r="B355" s="2"/>
      <c r="C355" s="106" t="s">
        <v>223</v>
      </c>
      <c r="D355" s="7" t="s">
        <v>753</v>
      </c>
      <c r="E355" s="222">
        <f>+'24-00'!I11</f>
        <v>0</v>
      </c>
      <c r="F355" s="222">
        <f>+'24-00'!J11</f>
        <v>0</v>
      </c>
      <c r="G355" s="222">
        <f>+'24-00'!K11</f>
        <v>0</v>
      </c>
    </row>
    <row r="356" spans="1:7" ht="13.5" customHeight="1">
      <c r="A356" s="9"/>
      <c r="B356" s="2"/>
      <c r="C356" s="52" t="s">
        <v>224</v>
      </c>
      <c r="D356" s="7" t="s">
        <v>856</v>
      </c>
      <c r="E356" s="222">
        <f>+'24-00'!I15</f>
        <v>0</v>
      </c>
      <c r="F356" s="222">
        <f>+'24-00'!J15</f>
        <v>0</v>
      </c>
      <c r="G356" s="222">
        <f>+'24-00'!K15</f>
        <v>0</v>
      </c>
    </row>
    <row r="357" spans="1:7" ht="13.5" customHeight="1">
      <c r="A357" s="9"/>
      <c r="B357" s="2"/>
      <c r="C357" s="106" t="s">
        <v>225</v>
      </c>
      <c r="D357" s="7" t="s">
        <v>857</v>
      </c>
      <c r="E357" s="222">
        <f>+'24-00'!I19</f>
        <v>0</v>
      </c>
      <c r="F357" s="222">
        <f>+'24-00'!J19</f>
        <v>0</v>
      </c>
      <c r="G357" s="222">
        <f>+'24-00'!K19</f>
        <v>0</v>
      </c>
    </row>
    <row r="358" spans="1:7" ht="13.5" customHeight="1">
      <c r="A358" s="132"/>
      <c r="B358" s="2"/>
      <c r="C358" s="106" t="s">
        <v>226</v>
      </c>
      <c r="D358" s="7" t="s">
        <v>608</v>
      </c>
      <c r="E358" s="222">
        <f>+'24-00'!I23</f>
        <v>0</v>
      </c>
      <c r="F358" s="222">
        <f>+'24-00'!J23</f>
        <v>0</v>
      </c>
      <c r="G358" s="222">
        <f>+'24-00'!K23</f>
        <v>0</v>
      </c>
    </row>
    <row r="359" spans="1:7" ht="13.5" customHeight="1">
      <c r="A359" s="132"/>
      <c r="B359" s="2"/>
      <c r="C359" s="52" t="s">
        <v>227</v>
      </c>
      <c r="D359" s="7" t="s">
        <v>438</v>
      </c>
      <c r="E359" s="222">
        <f>+'24-00'!I27</f>
        <v>0</v>
      </c>
      <c r="F359" s="222">
        <f>+'24-00'!J27</f>
        <v>0</v>
      </c>
      <c r="G359" s="222">
        <f>+'24-00'!K27</f>
        <v>0</v>
      </c>
    </row>
    <row r="360" spans="1:7" ht="13.5" customHeight="1">
      <c r="A360" s="133"/>
      <c r="B360" s="75"/>
      <c r="C360" s="135" t="s">
        <v>228</v>
      </c>
      <c r="D360" s="141" t="s">
        <v>441</v>
      </c>
      <c r="E360" s="235">
        <f>+'24-00'!I31</f>
        <v>0</v>
      </c>
      <c r="F360" s="235">
        <f>+'24-00'!J31</f>
        <v>0</v>
      </c>
      <c r="G360" s="235">
        <f>+'24-00'!K31</f>
        <v>0</v>
      </c>
    </row>
    <row r="361" spans="1:8" ht="13.5" customHeight="1">
      <c r="A361" s="132"/>
      <c r="B361" s="2"/>
      <c r="C361" s="106" t="s">
        <v>229</v>
      </c>
      <c r="D361" s="7" t="s">
        <v>723</v>
      </c>
      <c r="E361" s="222">
        <f>+'24-00'!I35</f>
        <v>0</v>
      </c>
      <c r="F361" s="222">
        <f>+'24-00'!J35</f>
        <v>0</v>
      </c>
      <c r="G361" s="222">
        <f>+'24-00'!K35</f>
        <v>0</v>
      </c>
      <c r="H361" s="117"/>
    </row>
    <row r="362" spans="1:8" ht="13.5" customHeight="1">
      <c r="A362" s="136"/>
      <c r="B362" s="4"/>
      <c r="C362" s="52" t="s">
        <v>230</v>
      </c>
      <c r="D362" s="66" t="s">
        <v>232</v>
      </c>
      <c r="E362" s="226">
        <f>+'24-00'!I39</f>
        <v>0</v>
      </c>
      <c r="F362" s="226">
        <f>+'24-00'!J39</f>
        <v>0</v>
      </c>
      <c r="G362" s="226">
        <f>+'24-00'!K39</f>
        <v>0</v>
      </c>
      <c r="H362" s="117"/>
    </row>
    <row r="363" spans="1:7" ht="13.5" customHeight="1" thickBot="1">
      <c r="A363" s="134"/>
      <c r="B363" s="3"/>
      <c r="C363" s="127" t="s">
        <v>231</v>
      </c>
      <c r="D363" s="17" t="s">
        <v>233</v>
      </c>
      <c r="E363" s="198">
        <f>+'24-00'!I43</f>
        <v>0</v>
      </c>
      <c r="F363" s="198">
        <f>+'24-00'!J43</f>
        <v>0</v>
      </c>
      <c r="G363" s="198">
        <f>+'24-00'!K43</f>
        <v>0</v>
      </c>
    </row>
    <row r="364" spans="1:7" ht="13.5" customHeight="1" thickBot="1">
      <c r="A364" s="111"/>
      <c r="D364" s="34" t="s">
        <v>725</v>
      </c>
      <c r="E364" s="205">
        <f>SUM(E354:E363)-E360</f>
        <v>0</v>
      </c>
      <c r="F364" s="205">
        <f>SUM(F354:F363)-F360</f>
        <v>0</v>
      </c>
      <c r="G364" s="205">
        <f>SUM(G354:G363)-G360</f>
        <v>0</v>
      </c>
    </row>
    <row r="365" spans="1:7" ht="13.5" customHeight="1" thickBot="1">
      <c r="A365" s="111"/>
      <c r="D365"/>
      <c r="E365" s="206"/>
      <c r="F365" s="206"/>
      <c r="G365" s="206"/>
    </row>
    <row r="366" spans="1:37" ht="24.75" customHeight="1" thickBot="1">
      <c r="A366" s="137"/>
      <c r="B366" s="138" t="s">
        <v>234</v>
      </c>
      <c r="C366" s="139"/>
      <c r="D366" s="140"/>
      <c r="E366" s="207">
        <f>SUM(E364+E352+E335+E313+E299+E289+E275+E259+E246+E231+E219+E204+E188+E174+E152+E132+E103+E91+E76+E60+E51+E38+E31)</f>
        <v>0</v>
      </c>
      <c r="F366" s="207">
        <f>SUM(F364+F352+F335+F313+F299+F289+F275+F259+F246+F231+F219+F204+F188+F174+F152+F132+F103+F91+F76+F60+F51+F38+F31)</f>
        <v>0</v>
      </c>
      <c r="G366" s="207">
        <f>SUM(G364+G352+G335+G313+G299+G289+G275+G259+G246+G231+G219+G204+G188+G174+G152+G132+G103+G91+G76+G60+G51+G38+G31)</f>
        <v>0</v>
      </c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</row>
    <row r="367" spans="1:7" ht="13.5" customHeight="1">
      <c r="A367" s="111"/>
      <c r="D367"/>
      <c r="E367" s="206"/>
      <c r="F367" s="206"/>
      <c r="G367" s="206"/>
    </row>
    <row r="368" spans="1:7" ht="13.5" customHeight="1">
      <c r="A368" s="111"/>
      <c r="D368"/>
      <c r="E368" s="206"/>
      <c r="F368" s="206"/>
      <c r="G368" s="206"/>
    </row>
    <row r="369" spans="1:7" ht="13.5" customHeight="1">
      <c r="A369" s="111"/>
      <c r="D369"/>
      <c r="E369" s="206"/>
      <c r="F369" s="206"/>
      <c r="G369" s="206"/>
    </row>
    <row r="370" spans="1:7" ht="13.5" customHeight="1">
      <c r="A370" s="111"/>
      <c r="D370"/>
      <c r="E370" s="206"/>
      <c r="F370" s="206"/>
      <c r="G370" s="206"/>
    </row>
    <row r="371" spans="1:7" ht="13.5" customHeight="1">
      <c r="A371" s="111"/>
      <c r="D371"/>
      <c r="E371" s="206"/>
      <c r="F371" s="206"/>
      <c r="G371" s="206"/>
    </row>
    <row r="372" spans="1:7" ht="13.5" customHeight="1">
      <c r="A372" s="111"/>
      <c r="D372"/>
      <c r="E372" s="206"/>
      <c r="F372" s="206"/>
      <c r="G372" s="206"/>
    </row>
    <row r="373" spans="1:7" ht="13.5" customHeight="1">
      <c r="A373" s="111"/>
      <c r="D373"/>
      <c r="E373" s="206"/>
      <c r="F373" s="206"/>
      <c r="G373" s="206"/>
    </row>
    <row r="374" spans="1:7" ht="13.5" customHeight="1">
      <c r="A374" s="111"/>
      <c r="D374"/>
      <c r="E374" s="206"/>
      <c r="F374" s="206"/>
      <c r="G374" s="206"/>
    </row>
    <row r="375" spans="1:7" ht="13.5" customHeight="1">
      <c r="A375" s="111"/>
      <c r="D375"/>
      <c r="E375" s="206"/>
      <c r="F375" s="206"/>
      <c r="G375" s="206"/>
    </row>
    <row r="376" spans="1:7" ht="13.5" customHeight="1">
      <c r="A376" s="111"/>
      <c r="D376"/>
      <c r="E376" s="206"/>
      <c r="F376" s="206"/>
      <c r="G376" s="206"/>
    </row>
    <row r="377" spans="1:7" ht="13.5" customHeight="1">
      <c r="A377" s="111"/>
      <c r="D377"/>
      <c r="E377" s="206"/>
      <c r="F377" s="206"/>
      <c r="G377" s="206"/>
    </row>
    <row r="378" spans="1:7" ht="13.5" customHeight="1">
      <c r="A378" s="111"/>
      <c r="D378"/>
      <c r="E378" s="206"/>
      <c r="F378" s="206"/>
      <c r="G378" s="206"/>
    </row>
    <row r="379" spans="1:7" ht="13.5" customHeight="1">
      <c r="A379" s="111"/>
      <c r="D379"/>
      <c r="E379" s="206"/>
      <c r="F379" s="206"/>
      <c r="G379" s="206"/>
    </row>
    <row r="380" spans="1:7" ht="13.5" customHeight="1">
      <c r="A380" s="111"/>
      <c r="D380"/>
      <c r="E380" s="206"/>
      <c r="F380" s="206"/>
      <c r="G380" s="206"/>
    </row>
    <row r="381" spans="1:7" ht="13.5" customHeight="1">
      <c r="A381" s="111"/>
      <c r="D381"/>
      <c r="E381" s="206"/>
      <c r="F381" s="206"/>
      <c r="G381" s="206"/>
    </row>
    <row r="382" spans="1:7" ht="13.5" customHeight="1">
      <c r="A382" s="111"/>
      <c r="D382"/>
      <c r="E382" s="206"/>
      <c r="F382" s="206"/>
      <c r="G382" s="206"/>
    </row>
    <row r="383" spans="1:7" ht="13.5" customHeight="1">
      <c r="A383" s="111"/>
      <c r="D383"/>
      <c r="E383" s="206"/>
      <c r="F383" s="206"/>
      <c r="G383" s="206"/>
    </row>
    <row r="384" spans="1:7" ht="13.5" customHeight="1">
      <c r="A384" s="111"/>
      <c r="D384"/>
      <c r="E384" s="206"/>
      <c r="F384" s="206"/>
      <c r="G384" s="206"/>
    </row>
    <row r="385" spans="1:7" ht="13.5" customHeight="1">
      <c r="A385" s="111"/>
      <c r="D385"/>
      <c r="E385" s="206"/>
      <c r="F385" s="206"/>
      <c r="G385" s="206"/>
    </row>
    <row r="386" spans="1:7" ht="13.5" customHeight="1">
      <c r="A386" s="111"/>
      <c r="D386"/>
      <c r="E386" s="206"/>
      <c r="F386" s="206"/>
      <c r="G386" s="206"/>
    </row>
    <row r="387" spans="1:7" ht="13.5" customHeight="1">
      <c r="A387" s="111"/>
      <c r="D387"/>
      <c r="E387" s="206"/>
      <c r="F387" s="206"/>
      <c r="G387" s="206"/>
    </row>
    <row r="388" spans="1:7" ht="13.5" customHeight="1">
      <c r="A388" s="111"/>
      <c r="D388"/>
      <c r="E388" s="206"/>
      <c r="F388" s="206"/>
      <c r="G388" s="206"/>
    </row>
    <row r="389" spans="1:7" ht="13.5" customHeight="1">
      <c r="A389" s="111"/>
      <c r="D389"/>
      <c r="E389" s="206"/>
      <c r="F389" s="206"/>
      <c r="G389" s="206"/>
    </row>
    <row r="390" spans="1:7" ht="13.5" customHeight="1">
      <c r="A390" s="111"/>
      <c r="D390"/>
      <c r="E390" s="206"/>
      <c r="F390" s="206"/>
      <c r="G390" s="206"/>
    </row>
    <row r="391" spans="1:7" ht="13.5" customHeight="1">
      <c r="A391" s="111"/>
      <c r="D391"/>
      <c r="E391" s="206"/>
      <c r="F391" s="206"/>
      <c r="G391" s="206"/>
    </row>
    <row r="392" spans="1:7" ht="13.5" customHeight="1">
      <c r="A392" s="111"/>
      <c r="D392"/>
      <c r="E392" s="206"/>
      <c r="F392" s="206"/>
      <c r="G392" s="206"/>
    </row>
    <row r="393" spans="1:7" ht="13.5" customHeight="1">
      <c r="A393" s="111"/>
      <c r="D393"/>
      <c r="E393" s="206"/>
      <c r="F393" s="206"/>
      <c r="G393" s="206"/>
    </row>
    <row r="394" spans="1:7" ht="13.5" customHeight="1">
      <c r="A394" s="111"/>
      <c r="D394"/>
      <c r="E394" s="206"/>
      <c r="F394" s="206"/>
      <c r="G394" s="206"/>
    </row>
    <row r="395" spans="1:7" ht="13.5" customHeight="1">
      <c r="A395" s="111"/>
      <c r="D395"/>
      <c r="E395" s="206"/>
      <c r="F395" s="206"/>
      <c r="G395" s="206"/>
    </row>
    <row r="396" spans="1:7" ht="13.5" customHeight="1">
      <c r="A396" s="111"/>
      <c r="D396"/>
      <c r="E396" s="206"/>
      <c r="F396" s="206"/>
      <c r="G396" s="206"/>
    </row>
    <row r="397" spans="1:7" ht="13.5" customHeight="1">
      <c r="A397" s="111"/>
      <c r="D397"/>
      <c r="E397" s="206"/>
      <c r="F397" s="206"/>
      <c r="G397" s="206"/>
    </row>
    <row r="398" spans="1:7" ht="13.5" customHeight="1">
      <c r="A398" s="111"/>
      <c r="D398"/>
      <c r="E398" s="206"/>
      <c r="F398" s="206"/>
      <c r="G398" s="206"/>
    </row>
    <row r="399" spans="1:7" ht="13.5" customHeight="1">
      <c r="A399" s="111"/>
      <c r="D399"/>
      <c r="E399" s="206"/>
      <c r="F399" s="206"/>
      <c r="G399" s="206"/>
    </row>
    <row r="400" spans="1:7" ht="13.5" customHeight="1">
      <c r="A400" s="111"/>
      <c r="D400"/>
      <c r="E400" s="206"/>
      <c r="F400" s="206"/>
      <c r="G400" s="206"/>
    </row>
    <row r="401" spans="1:7" ht="13.5" customHeight="1">
      <c r="A401" s="111"/>
      <c r="D401"/>
      <c r="E401" s="206"/>
      <c r="F401" s="206"/>
      <c r="G401" s="206"/>
    </row>
    <row r="402" spans="1:7" ht="13.5" customHeight="1">
      <c r="A402" s="111"/>
      <c r="D402"/>
      <c r="E402" s="206"/>
      <c r="F402" s="206"/>
      <c r="G402" s="206"/>
    </row>
    <row r="403" spans="1:7" ht="13.5" customHeight="1">
      <c r="A403" s="111"/>
      <c r="D403"/>
      <c r="E403" s="206"/>
      <c r="F403" s="206"/>
      <c r="G403" s="206"/>
    </row>
    <row r="404" spans="1:7" ht="13.5" customHeight="1">
      <c r="A404" s="111"/>
      <c r="D404"/>
      <c r="E404" s="206"/>
      <c r="F404" s="206"/>
      <c r="G404" s="206"/>
    </row>
    <row r="405" spans="1:7" ht="13.5" customHeight="1">
      <c r="A405" s="111"/>
      <c r="D405"/>
      <c r="E405" s="206"/>
      <c r="F405" s="206"/>
      <c r="G405" s="206"/>
    </row>
    <row r="406" spans="1:7" ht="13.5" customHeight="1">
      <c r="A406" s="111"/>
      <c r="D406"/>
      <c r="E406" s="206"/>
      <c r="F406" s="206"/>
      <c r="G406" s="206"/>
    </row>
    <row r="407" spans="1:7" ht="13.5" customHeight="1">
      <c r="A407" s="111"/>
      <c r="D407"/>
      <c r="E407" s="206"/>
      <c r="F407" s="206"/>
      <c r="G407" s="206"/>
    </row>
    <row r="408" spans="1:7" ht="13.5" customHeight="1">
      <c r="A408" s="111"/>
      <c r="D408"/>
      <c r="E408" s="206"/>
      <c r="F408" s="206"/>
      <c r="G408" s="206"/>
    </row>
    <row r="409" spans="1:7" ht="13.5" customHeight="1">
      <c r="A409" s="111"/>
      <c r="D409"/>
      <c r="E409" s="206"/>
      <c r="F409" s="206"/>
      <c r="G409" s="206"/>
    </row>
    <row r="410" spans="1:7" ht="13.5" customHeight="1">
      <c r="A410" s="111"/>
      <c r="D410"/>
      <c r="E410" s="206"/>
      <c r="F410" s="206"/>
      <c r="G410" s="206"/>
    </row>
    <row r="411" spans="1:7" ht="13.5" customHeight="1">
      <c r="A411" s="111"/>
      <c r="D411"/>
      <c r="E411" s="206"/>
      <c r="F411" s="206"/>
      <c r="G411" s="206"/>
    </row>
    <row r="412" spans="1:7" ht="13.5" customHeight="1">
      <c r="A412" s="111"/>
      <c r="D412"/>
      <c r="E412" s="206"/>
      <c r="F412" s="206"/>
      <c r="G412" s="206"/>
    </row>
    <row r="413" spans="1:7" ht="13.5" customHeight="1">
      <c r="A413" s="111"/>
      <c r="D413"/>
      <c r="E413" s="206"/>
      <c r="F413" s="206"/>
      <c r="G413" s="206"/>
    </row>
    <row r="414" spans="1:7" ht="13.5" customHeight="1">
      <c r="A414" s="111"/>
      <c r="D414"/>
      <c r="E414" s="206"/>
      <c r="F414" s="206"/>
      <c r="G414" s="206"/>
    </row>
    <row r="415" spans="1:7" ht="13.5" customHeight="1">
      <c r="A415" s="111"/>
      <c r="D415"/>
      <c r="E415" s="206"/>
      <c r="F415" s="206"/>
      <c r="G415" s="206"/>
    </row>
    <row r="416" spans="1:7" ht="13.5" customHeight="1">
      <c r="A416" s="111"/>
      <c r="D416"/>
      <c r="E416" s="206"/>
      <c r="F416" s="206"/>
      <c r="G416" s="206"/>
    </row>
  </sheetData>
  <sheetProtection/>
  <mergeCells count="1">
    <mergeCell ref="A9:E12"/>
  </mergeCells>
  <printOptions horizontalCentered="1"/>
  <pageMargins left="0.5905511811023623" right="0.1968503937007874" top="0.984251968503937" bottom="0.984251968503937" header="0.3937007874015748" footer="0.3937007874015748"/>
  <pageSetup horizontalDpi="360" verticalDpi="360" orientation="portrait" paperSize="9" scale="53" r:id="rId1"/>
  <headerFooter alignWithMargins="0">
    <oddFooter>&amp;LStátní fond kinematografie&amp;R&amp;P</oddFooter>
  </headerFooter>
  <rowBreaks count="4" manualBreakCount="4">
    <brk id="76" max="255" man="1"/>
    <brk id="152" max="255" man="1"/>
    <brk id="246" max="255" man="1"/>
    <brk id="313" max="255" man="1"/>
  </rowBreaks>
  <colBreaks count="1" manualBreakCount="1">
    <brk id="7" min="13" max="46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3"/>
  <sheetViews>
    <sheetView zoomScalePageLayoutView="0" workbookViewId="0" topLeftCell="A1">
      <selection activeCell="H3" sqref="H3"/>
    </sheetView>
  </sheetViews>
  <sheetFormatPr defaultColWidth="11.421875" defaultRowHeight="12.75"/>
  <cols>
    <col min="1" max="1" width="11.00390625" style="99" customWidth="1"/>
    <col min="2" max="2" width="40.00390625" style="1" bestFit="1" customWidth="1"/>
    <col min="3" max="3" width="28.421875" style="99" bestFit="1" customWidth="1"/>
    <col min="4" max="4" width="30.00390625" style="99" bestFit="1" customWidth="1"/>
    <col min="5" max="5" width="8.00390625" style="99" customWidth="1"/>
    <col min="6" max="6" width="8.8515625" style="99" customWidth="1"/>
    <col min="7" max="7" width="35.8515625" style="99" customWidth="1"/>
    <col min="8" max="8" width="17.140625" style="1" customWidth="1"/>
    <col min="9" max="9" width="15.8515625" style="1" customWidth="1"/>
    <col min="10" max="10" width="14.421875" style="1" customWidth="1"/>
    <col min="11" max="11" width="13.28125" style="1" bestFit="1" customWidth="1"/>
    <col min="12" max="12" width="10.8515625" style="0" customWidth="1"/>
  </cols>
  <sheetData>
    <row r="1" spans="1:2" ht="15">
      <c r="A1" s="37" t="s">
        <v>219</v>
      </c>
      <c r="B1" s="236"/>
    </row>
    <row r="2" spans="1:2" ht="15" thickBot="1">
      <c r="A2" s="129"/>
      <c r="B2" s="236"/>
    </row>
    <row r="3" spans="2:11" ht="15.75" thickBot="1">
      <c r="B3" s="238"/>
      <c r="C3" s="144" t="s">
        <v>861</v>
      </c>
      <c r="D3" s="144" t="s">
        <v>862</v>
      </c>
      <c r="E3" s="144" t="s">
        <v>863</v>
      </c>
      <c r="F3" s="144" t="s">
        <v>864</v>
      </c>
      <c r="G3" s="144" t="s">
        <v>800</v>
      </c>
      <c r="H3" s="145" t="s">
        <v>866</v>
      </c>
      <c r="I3" s="38" t="s">
        <v>490</v>
      </c>
      <c r="J3" s="38" t="s">
        <v>678</v>
      </c>
      <c r="K3" s="38" t="s">
        <v>491</v>
      </c>
    </row>
    <row r="4" spans="1:11" ht="15.75" thickBot="1">
      <c r="A4" s="21" t="s">
        <v>83</v>
      </c>
      <c r="B4" s="22" t="s">
        <v>86</v>
      </c>
      <c r="C4" s="101"/>
      <c r="D4" s="101"/>
      <c r="E4" s="101"/>
      <c r="F4" s="101"/>
      <c r="G4" s="101"/>
      <c r="H4" s="23"/>
      <c r="I4" s="30"/>
      <c r="J4" s="30"/>
      <c r="K4" s="30"/>
    </row>
    <row r="5" spans="1:11" ht="15" thickBot="1">
      <c r="A5" s="55" t="s">
        <v>85</v>
      </c>
      <c r="B5" s="239" t="s">
        <v>734</v>
      </c>
      <c r="C5" s="162"/>
      <c r="D5" s="162"/>
      <c r="E5" s="162"/>
      <c r="F5" s="162"/>
      <c r="G5" s="147"/>
      <c r="H5" s="147"/>
      <c r="I5" s="149"/>
      <c r="J5" s="147"/>
      <c r="K5" s="147"/>
    </row>
    <row r="6" spans="1:11" ht="15" thickBot="1">
      <c r="A6" s="154"/>
      <c r="B6" s="241"/>
      <c r="C6" s="52"/>
      <c r="D6" s="52"/>
      <c r="E6" s="52"/>
      <c r="F6" s="52"/>
      <c r="G6" s="147"/>
      <c r="H6" s="147"/>
      <c r="I6" s="163"/>
      <c r="J6" s="164"/>
      <c r="K6" s="164"/>
    </row>
    <row r="7" spans="1:11" ht="17.25" thickBot="1">
      <c r="A7" s="160"/>
      <c r="B7" s="242"/>
      <c r="C7" s="152"/>
      <c r="D7" s="152"/>
      <c r="E7" s="152"/>
      <c r="F7" s="152"/>
      <c r="G7" s="152"/>
      <c r="H7" s="155" t="s">
        <v>801</v>
      </c>
      <c r="I7" s="156"/>
      <c r="J7" s="156"/>
      <c r="K7" s="156"/>
    </row>
    <row r="8" spans="3:11" ht="15" thickBot="1">
      <c r="C8" s="152"/>
      <c r="D8" s="152"/>
      <c r="E8" s="152"/>
      <c r="F8" s="152"/>
      <c r="G8" s="152"/>
      <c r="H8" s="150"/>
      <c r="I8" s="157"/>
      <c r="J8" s="157"/>
      <c r="K8" s="157"/>
    </row>
    <row r="9" spans="1:11" ht="15" thickBot="1">
      <c r="A9" s="55" t="s">
        <v>674</v>
      </c>
      <c r="B9" s="170" t="s">
        <v>735</v>
      </c>
      <c r="C9" s="162"/>
      <c r="D9" s="162"/>
      <c r="E9" s="162"/>
      <c r="F9" s="162"/>
      <c r="G9" s="147"/>
      <c r="H9" s="147"/>
      <c r="I9" s="149"/>
      <c r="J9" s="147"/>
      <c r="K9" s="147"/>
    </row>
    <row r="10" spans="1:11" ht="15" thickBot="1">
      <c r="A10" s="154"/>
      <c r="B10" s="154"/>
      <c r="C10" s="52"/>
      <c r="D10" s="52"/>
      <c r="E10" s="52"/>
      <c r="F10" s="52"/>
      <c r="G10" s="147"/>
      <c r="H10" s="147"/>
      <c r="I10" s="163"/>
      <c r="J10" s="164"/>
      <c r="K10" s="164"/>
    </row>
    <row r="11" spans="1:11" ht="17.25" thickBot="1">
      <c r="A11" s="154"/>
      <c r="B11" s="154"/>
      <c r="C11" s="152"/>
      <c r="D11" s="152"/>
      <c r="E11" s="152"/>
      <c r="F11" s="152"/>
      <c r="G11" s="152"/>
      <c r="H11" s="155" t="s">
        <v>801</v>
      </c>
      <c r="I11" s="156"/>
      <c r="J11" s="156"/>
      <c r="K11" s="156"/>
    </row>
    <row r="12" spans="1:11" ht="17.25" thickBot="1">
      <c r="A12" s="154"/>
      <c r="B12" s="154"/>
      <c r="C12" s="152"/>
      <c r="D12" s="152"/>
      <c r="E12" s="152"/>
      <c r="F12" s="152"/>
      <c r="G12" s="152"/>
      <c r="H12" s="155"/>
      <c r="I12" s="158"/>
      <c r="J12" s="158"/>
      <c r="K12" s="158"/>
    </row>
    <row r="13" spans="1:11" ht="15" thickBot="1">
      <c r="A13" s="55" t="s">
        <v>675</v>
      </c>
      <c r="B13" s="170" t="s">
        <v>666</v>
      </c>
      <c r="C13" s="162"/>
      <c r="D13" s="162"/>
      <c r="E13" s="162"/>
      <c r="F13" s="162"/>
      <c r="G13" s="147"/>
      <c r="H13" s="147"/>
      <c r="I13" s="149"/>
      <c r="J13" s="147"/>
      <c r="K13" s="147"/>
    </row>
    <row r="14" spans="1:11" ht="15" thickBot="1">
      <c r="A14" s="154"/>
      <c r="B14" s="154"/>
      <c r="C14" s="52"/>
      <c r="D14" s="52"/>
      <c r="E14" s="52"/>
      <c r="F14" s="52"/>
      <c r="G14" s="147"/>
      <c r="H14" s="147"/>
      <c r="I14" s="163"/>
      <c r="J14" s="164"/>
      <c r="K14" s="164"/>
    </row>
    <row r="15" spans="1:11" ht="17.25" thickBot="1">
      <c r="A15" s="154"/>
      <c r="B15" s="154"/>
      <c r="C15" s="152"/>
      <c r="D15" s="152"/>
      <c r="E15" s="152"/>
      <c r="F15" s="152"/>
      <c r="G15" s="152"/>
      <c r="H15" s="155" t="s">
        <v>801</v>
      </c>
      <c r="I15" s="156"/>
      <c r="J15" s="156"/>
      <c r="K15" s="156"/>
    </row>
    <row r="16" spans="1:11" ht="17.25" thickBot="1">
      <c r="A16" s="154"/>
      <c r="B16" s="154"/>
      <c r="C16" s="152"/>
      <c r="D16" s="152"/>
      <c r="E16" s="152"/>
      <c r="F16" s="152"/>
      <c r="G16" s="152"/>
      <c r="H16" s="155"/>
      <c r="I16" s="158"/>
      <c r="J16" s="158"/>
      <c r="K16" s="158"/>
    </row>
    <row r="17" spans="1:11" ht="15" thickBot="1">
      <c r="A17" s="176" t="s">
        <v>676</v>
      </c>
      <c r="B17" s="172" t="s">
        <v>667</v>
      </c>
      <c r="C17" s="162"/>
      <c r="D17" s="162"/>
      <c r="E17" s="162"/>
      <c r="F17" s="162"/>
      <c r="G17" s="147"/>
      <c r="H17" s="147"/>
      <c r="I17" s="149"/>
      <c r="J17" s="147"/>
      <c r="K17" s="147"/>
    </row>
    <row r="18" spans="3:11" ht="15" thickBot="1">
      <c r="C18" s="52"/>
      <c r="D18" s="52"/>
      <c r="E18" s="52"/>
      <c r="F18" s="52"/>
      <c r="G18" s="147"/>
      <c r="H18" s="147"/>
      <c r="I18" s="163"/>
      <c r="J18" s="164"/>
      <c r="K18" s="164"/>
    </row>
    <row r="19" spans="1:11" ht="17.25" thickBot="1">
      <c r="A19" s="154"/>
      <c r="B19" s="154"/>
      <c r="C19" s="152"/>
      <c r="D19" s="152"/>
      <c r="E19" s="152"/>
      <c r="F19" s="152"/>
      <c r="G19" s="152"/>
      <c r="H19" s="155" t="s">
        <v>801</v>
      </c>
      <c r="I19" s="156"/>
      <c r="J19" s="156"/>
      <c r="K19" s="156"/>
    </row>
    <row r="20" spans="1:11" ht="17.25" thickBot="1">
      <c r="A20" s="154"/>
      <c r="B20" s="154"/>
      <c r="C20" s="152"/>
      <c r="D20" s="152"/>
      <c r="E20" s="152"/>
      <c r="F20" s="152"/>
      <c r="G20" s="152"/>
      <c r="H20" s="155"/>
      <c r="I20" s="158"/>
      <c r="J20" s="158"/>
      <c r="K20" s="158"/>
    </row>
    <row r="21" spans="1:11" ht="15" thickBot="1">
      <c r="A21" s="55" t="s">
        <v>677</v>
      </c>
      <c r="B21" s="170" t="s">
        <v>668</v>
      </c>
      <c r="C21" s="162"/>
      <c r="D21" s="162"/>
      <c r="E21" s="162"/>
      <c r="F21" s="162"/>
      <c r="G21" s="147"/>
      <c r="H21" s="147"/>
      <c r="I21" s="149"/>
      <c r="J21" s="147"/>
      <c r="K21" s="147"/>
    </row>
    <row r="22" spans="1:11" ht="15" thickBot="1">
      <c r="A22" s="154"/>
      <c r="B22" s="154"/>
      <c r="C22" s="52"/>
      <c r="D22" s="52"/>
      <c r="E22" s="52"/>
      <c r="F22" s="52"/>
      <c r="G22" s="147"/>
      <c r="H22" s="147"/>
      <c r="I22" s="163"/>
      <c r="J22" s="164"/>
      <c r="K22" s="164"/>
    </row>
    <row r="23" spans="1:11" ht="17.25" thickBot="1">
      <c r="A23" s="154"/>
      <c r="B23" s="154"/>
      <c r="C23" s="152"/>
      <c r="D23" s="152"/>
      <c r="E23" s="152"/>
      <c r="F23" s="152"/>
      <c r="G23" s="152"/>
      <c r="H23" s="155" t="s">
        <v>801</v>
      </c>
      <c r="I23" s="156"/>
      <c r="J23" s="156"/>
      <c r="K23" s="156"/>
    </row>
    <row r="24" spans="1:11" ht="17.25" thickBot="1">
      <c r="A24" s="154"/>
      <c r="B24" s="154"/>
      <c r="C24" s="152"/>
      <c r="D24" s="152"/>
      <c r="E24" s="152"/>
      <c r="F24" s="152"/>
      <c r="G24" s="152"/>
      <c r="H24" s="155"/>
      <c r="I24" s="158"/>
      <c r="J24" s="158"/>
      <c r="K24" s="158"/>
    </row>
    <row r="25" spans="1:11" ht="15" thickBot="1">
      <c r="A25" s="55" t="s">
        <v>609</v>
      </c>
      <c r="B25" s="175" t="s">
        <v>630</v>
      </c>
      <c r="C25" s="162"/>
      <c r="D25" s="162"/>
      <c r="E25" s="162"/>
      <c r="F25" s="162"/>
      <c r="G25" s="147"/>
      <c r="H25" s="147"/>
      <c r="I25" s="149"/>
      <c r="J25" s="149"/>
      <c r="K25" s="147"/>
    </row>
    <row r="26" spans="3:11" ht="15" thickBot="1">
      <c r="C26" s="52"/>
      <c r="D26" s="52"/>
      <c r="E26" s="52"/>
      <c r="F26" s="52"/>
      <c r="G26" s="147"/>
      <c r="H26" s="147"/>
      <c r="I26" s="163"/>
      <c r="J26" s="164"/>
      <c r="K26" s="164"/>
    </row>
    <row r="27" spans="3:11" ht="17.25" thickBot="1">
      <c r="C27" s="152"/>
      <c r="D27" s="152"/>
      <c r="E27" s="152"/>
      <c r="F27" s="152"/>
      <c r="G27" s="152"/>
      <c r="H27" s="155" t="s">
        <v>801</v>
      </c>
      <c r="I27" s="156"/>
      <c r="J27" s="156"/>
      <c r="K27" s="156"/>
    </row>
    <row r="28" spans="1:11" ht="17.25" thickBot="1">
      <c r="A28" s="154"/>
      <c r="B28" s="154"/>
      <c r="C28" s="152"/>
      <c r="D28" s="152"/>
      <c r="E28" s="152"/>
      <c r="F28" s="152"/>
      <c r="G28" s="152"/>
      <c r="H28" s="155"/>
      <c r="I28" s="158"/>
      <c r="J28" s="158"/>
      <c r="K28" s="158"/>
    </row>
    <row r="29" spans="1:11" ht="15" thickBot="1">
      <c r="A29" s="55" t="s">
        <v>610</v>
      </c>
      <c r="B29" s="170" t="s">
        <v>641</v>
      </c>
      <c r="C29" s="162"/>
      <c r="D29" s="162"/>
      <c r="E29" s="162"/>
      <c r="F29" s="162"/>
      <c r="G29" s="147"/>
      <c r="H29" s="147"/>
      <c r="I29" s="149"/>
      <c r="J29" s="147"/>
      <c r="K29" s="147"/>
    </row>
    <row r="30" spans="1:11" ht="15" thickBot="1">
      <c r="A30" s="154"/>
      <c r="B30" s="154"/>
      <c r="C30" s="52"/>
      <c r="D30" s="52"/>
      <c r="E30" s="52"/>
      <c r="F30" s="52"/>
      <c r="G30" s="147"/>
      <c r="H30" s="147"/>
      <c r="I30" s="191"/>
      <c r="J30" s="191"/>
      <c r="K30" s="191"/>
    </row>
    <row r="31" spans="1:11" ht="17.25" thickBot="1">
      <c r="A31" s="154"/>
      <c r="B31" s="154"/>
      <c r="C31" s="152"/>
      <c r="D31" s="152"/>
      <c r="E31" s="152"/>
      <c r="F31" s="152"/>
      <c r="G31" s="152"/>
      <c r="H31" s="155" t="s">
        <v>801</v>
      </c>
      <c r="I31" s="156"/>
      <c r="J31" s="156"/>
      <c r="K31" s="156"/>
    </row>
    <row r="32" spans="1:11" ht="17.25" thickBot="1">
      <c r="A32" s="154"/>
      <c r="B32" s="154"/>
      <c r="C32" s="152"/>
      <c r="D32" s="152"/>
      <c r="E32" s="152"/>
      <c r="F32" s="152"/>
      <c r="G32" s="152"/>
      <c r="H32" s="155"/>
      <c r="I32" s="158"/>
      <c r="J32" s="158"/>
      <c r="K32" s="158"/>
    </row>
    <row r="33" spans="1:11" ht="15" thickBot="1">
      <c r="A33" s="55" t="s">
        <v>611</v>
      </c>
      <c r="B33" s="170" t="s">
        <v>632</v>
      </c>
      <c r="C33" s="162"/>
      <c r="D33" s="162"/>
      <c r="E33" s="162"/>
      <c r="F33" s="162"/>
      <c r="G33" s="147"/>
      <c r="H33" s="147"/>
      <c r="I33" s="149"/>
      <c r="J33" s="147"/>
      <c r="K33" s="147"/>
    </row>
    <row r="34" spans="1:11" ht="15" thickBot="1">
      <c r="A34" s="154"/>
      <c r="B34" s="154"/>
      <c r="C34" s="52"/>
      <c r="D34" s="52"/>
      <c r="E34" s="52"/>
      <c r="F34" s="52"/>
      <c r="G34" s="147"/>
      <c r="H34" s="147"/>
      <c r="I34" s="163"/>
      <c r="J34" s="164"/>
      <c r="K34" s="164"/>
    </row>
    <row r="35" spans="1:11" ht="17.25" thickBot="1">
      <c r="A35" s="154"/>
      <c r="B35" s="154"/>
      <c r="C35" s="152"/>
      <c r="D35" s="152"/>
      <c r="E35" s="152"/>
      <c r="F35" s="152"/>
      <c r="G35" s="152"/>
      <c r="H35" s="155" t="s">
        <v>801</v>
      </c>
      <c r="I35" s="156"/>
      <c r="J35" s="156"/>
      <c r="K35" s="156"/>
    </row>
    <row r="36" spans="1:11" ht="17.25" thickBot="1">
      <c r="A36" s="151"/>
      <c r="B36" s="151"/>
      <c r="C36" s="152"/>
      <c r="D36" s="152"/>
      <c r="E36" s="152"/>
      <c r="F36" s="152"/>
      <c r="G36" s="152"/>
      <c r="H36" s="155"/>
      <c r="I36" s="158"/>
      <c r="J36" s="158"/>
      <c r="K36" s="158"/>
    </row>
    <row r="37" spans="1:11" ht="15" thickBot="1">
      <c r="A37" s="55" t="s">
        <v>612</v>
      </c>
      <c r="B37" s="170" t="s">
        <v>575</v>
      </c>
      <c r="C37" s="162"/>
      <c r="D37" s="162"/>
      <c r="E37" s="162"/>
      <c r="F37" s="162"/>
      <c r="G37" s="147"/>
      <c r="H37" s="147"/>
      <c r="I37" s="190"/>
      <c r="J37" s="190"/>
      <c r="K37" s="191"/>
    </row>
    <row r="38" spans="3:11" ht="15" thickBot="1">
      <c r="C38" s="52"/>
      <c r="D38" s="52"/>
      <c r="E38" s="52"/>
      <c r="F38" s="52"/>
      <c r="G38" s="147"/>
      <c r="H38" s="147"/>
      <c r="I38" s="163"/>
      <c r="J38" s="164"/>
      <c r="K38" s="164"/>
    </row>
    <row r="39" spans="3:11" ht="17.25" thickBot="1">
      <c r="C39" s="152"/>
      <c r="D39" s="152"/>
      <c r="E39" s="152"/>
      <c r="F39" s="152"/>
      <c r="G39" s="152"/>
      <c r="H39" s="155" t="s">
        <v>801</v>
      </c>
      <c r="I39" s="156"/>
      <c r="J39" s="156"/>
      <c r="K39" s="156"/>
    </row>
    <row r="40" spans="1:11" ht="17.25" thickBot="1">
      <c r="A40" s="151"/>
      <c r="B40" s="151"/>
      <c r="C40" s="152"/>
      <c r="D40" s="152"/>
      <c r="E40" s="152"/>
      <c r="F40" s="152"/>
      <c r="G40" s="152"/>
      <c r="H40" s="155"/>
      <c r="I40" s="158"/>
      <c r="J40" s="158"/>
      <c r="K40" s="158"/>
    </row>
    <row r="41" spans="1:11" ht="15" thickBot="1">
      <c r="A41" s="55" t="s">
        <v>613</v>
      </c>
      <c r="B41" s="170" t="s">
        <v>636</v>
      </c>
      <c r="C41" s="162"/>
      <c r="D41" s="162"/>
      <c r="E41" s="162"/>
      <c r="F41" s="162"/>
      <c r="G41" s="147"/>
      <c r="H41" s="147"/>
      <c r="I41" s="149"/>
      <c r="J41" s="147"/>
      <c r="K41" s="147"/>
    </row>
    <row r="42" spans="1:11" ht="15" thickBot="1">
      <c r="A42" s="154"/>
      <c r="B42" s="154"/>
      <c r="C42" s="52"/>
      <c r="D42" s="52"/>
      <c r="E42" s="52"/>
      <c r="F42" s="52"/>
      <c r="G42" s="147"/>
      <c r="H42" s="147"/>
      <c r="I42" s="163"/>
      <c r="J42" s="164"/>
      <c r="K42" s="164"/>
    </row>
    <row r="43" spans="1:11" ht="17.25" thickBot="1">
      <c r="A43" s="154"/>
      <c r="B43" s="154"/>
      <c r="C43" s="152"/>
      <c r="D43" s="152"/>
      <c r="E43" s="152"/>
      <c r="F43" s="152"/>
      <c r="G43" s="152"/>
      <c r="H43" s="155" t="s">
        <v>801</v>
      </c>
      <c r="I43" s="156"/>
      <c r="J43" s="156"/>
      <c r="K43" s="156"/>
    </row>
    <row r="44" spans="1:11" ht="17.25" thickBot="1">
      <c r="A44" s="151"/>
      <c r="B44" s="151"/>
      <c r="C44" s="152"/>
      <c r="D44" s="152"/>
      <c r="E44" s="152"/>
      <c r="F44" s="152"/>
      <c r="G44" s="152"/>
      <c r="H44" s="155"/>
      <c r="I44" s="158"/>
      <c r="J44" s="158"/>
      <c r="K44" s="158"/>
    </row>
    <row r="45" spans="1:11" ht="15" thickBot="1">
      <c r="A45" s="55" t="s">
        <v>614</v>
      </c>
      <c r="B45" s="170" t="s">
        <v>633</v>
      </c>
      <c r="C45" s="162"/>
      <c r="D45" s="162"/>
      <c r="E45" s="162"/>
      <c r="F45" s="162"/>
      <c r="G45" s="147"/>
      <c r="H45" s="147"/>
      <c r="I45" s="149"/>
      <c r="J45" s="147"/>
      <c r="K45" s="147"/>
    </row>
    <row r="46" spans="1:11" ht="15" thickBot="1">
      <c r="A46" s="154"/>
      <c r="B46" s="154"/>
      <c r="C46" s="52"/>
      <c r="D46" s="52"/>
      <c r="E46" s="52"/>
      <c r="F46" s="52"/>
      <c r="G46" s="147"/>
      <c r="H46" s="147"/>
      <c r="I46" s="163"/>
      <c r="J46" s="164"/>
      <c r="K46" s="164"/>
    </row>
    <row r="47" spans="1:11" ht="17.25" thickBot="1">
      <c r="A47" s="154"/>
      <c r="B47" s="154"/>
      <c r="C47" s="152"/>
      <c r="D47" s="152"/>
      <c r="E47" s="152"/>
      <c r="F47" s="152"/>
      <c r="G47" s="152"/>
      <c r="H47" s="155" t="s">
        <v>801</v>
      </c>
      <c r="I47" s="156"/>
      <c r="J47" s="156"/>
      <c r="K47" s="156"/>
    </row>
    <row r="48" spans="1:11" s="169" customFormat="1" ht="17.25" thickBot="1">
      <c r="A48" s="151"/>
      <c r="B48" s="151"/>
      <c r="C48" s="152"/>
      <c r="D48" s="152"/>
      <c r="E48" s="152"/>
      <c r="F48" s="152"/>
      <c r="G48" s="152"/>
      <c r="H48" s="155"/>
      <c r="I48" s="158"/>
      <c r="J48" s="158"/>
      <c r="K48" s="158"/>
    </row>
    <row r="49" spans="1:11" ht="15" thickBot="1">
      <c r="A49" s="55" t="s">
        <v>615</v>
      </c>
      <c r="B49" s="170" t="s">
        <v>430</v>
      </c>
      <c r="C49" s="162"/>
      <c r="D49" s="162"/>
      <c r="E49" s="162"/>
      <c r="F49" s="162"/>
      <c r="G49" s="147"/>
      <c r="H49" s="147"/>
      <c r="I49" s="149"/>
      <c r="J49" s="147"/>
      <c r="K49" s="147"/>
    </row>
    <row r="50" spans="3:11" ht="15" thickBot="1">
      <c r="C50" s="52"/>
      <c r="D50" s="52"/>
      <c r="E50" s="52"/>
      <c r="F50" s="52"/>
      <c r="G50" s="147"/>
      <c r="H50" s="147"/>
      <c r="I50" s="163"/>
      <c r="J50" s="164"/>
      <c r="K50" s="164"/>
    </row>
    <row r="51" spans="3:11" ht="17.25" thickBot="1">
      <c r="C51" s="152"/>
      <c r="D51" s="152"/>
      <c r="E51" s="152"/>
      <c r="F51" s="152"/>
      <c r="G51" s="152"/>
      <c r="H51" s="155" t="s">
        <v>801</v>
      </c>
      <c r="I51" s="156"/>
      <c r="J51" s="156"/>
      <c r="K51" s="156"/>
    </row>
    <row r="52" spans="1:11" ht="17.25" thickBot="1">
      <c r="A52" s="151"/>
      <c r="B52" s="151"/>
      <c r="C52" s="152"/>
      <c r="D52" s="152"/>
      <c r="E52" s="152"/>
      <c r="F52" s="152"/>
      <c r="G52" s="152"/>
      <c r="H52" s="155"/>
      <c r="I52" s="158"/>
      <c r="J52" s="158"/>
      <c r="K52" s="158"/>
    </row>
    <row r="53" spans="1:11" ht="15" thickBot="1">
      <c r="A53" s="55" t="s">
        <v>616</v>
      </c>
      <c r="B53" s="170" t="s">
        <v>827</v>
      </c>
      <c r="C53" s="162"/>
      <c r="D53" s="162"/>
      <c r="E53" s="162"/>
      <c r="F53" s="162"/>
      <c r="G53" s="147"/>
      <c r="H53" s="147"/>
      <c r="I53" s="149"/>
      <c r="J53" s="147"/>
      <c r="K53" s="147"/>
    </row>
    <row r="54" spans="1:11" ht="15" thickBot="1">
      <c r="A54" s="154"/>
      <c r="B54" s="154"/>
      <c r="C54" s="52"/>
      <c r="D54" s="52"/>
      <c r="E54" s="52"/>
      <c r="F54" s="52"/>
      <c r="G54" s="147"/>
      <c r="H54" s="147"/>
      <c r="I54" s="163"/>
      <c r="J54" s="164"/>
      <c r="K54" s="164"/>
    </row>
    <row r="55" spans="1:11" ht="17.25" thickBot="1">
      <c r="A55" s="154"/>
      <c r="B55" s="154"/>
      <c r="C55" s="152"/>
      <c r="D55" s="152"/>
      <c r="E55" s="152"/>
      <c r="F55" s="152"/>
      <c r="G55" s="152"/>
      <c r="H55" s="155" t="s">
        <v>801</v>
      </c>
      <c r="I55" s="156"/>
      <c r="J55" s="156"/>
      <c r="K55" s="156"/>
    </row>
    <row r="56" spans="1:11" ht="17.25" thickBot="1">
      <c r="A56" s="151"/>
      <c r="B56" s="151"/>
      <c r="C56" s="152"/>
      <c r="D56" s="152"/>
      <c r="E56" s="152"/>
      <c r="F56" s="152"/>
      <c r="G56" s="152"/>
      <c r="H56" s="155"/>
      <c r="I56" s="158"/>
      <c r="J56" s="158"/>
      <c r="K56" s="158"/>
    </row>
    <row r="57" spans="1:11" ht="15" thickBot="1">
      <c r="A57" s="55" t="s">
        <v>617</v>
      </c>
      <c r="B57" s="170" t="s">
        <v>439</v>
      </c>
      <c r="C57" s="162"/>
      <c r="D57" s="162"/>
      <c r="E57" s="162"/>
      <c r="F57" s="162"/>
      <c r="G57" s="147"/>
      <c r="H57" s="147"/>
      <c r="I57" s="149"/>
      <c r="J57" s="147"/>
      <c r="K57" s="147"/>
    </row>
    <row r="58" spans="1:11" ht="15" thickBot="1">
      <c r="A58" s="154"/>
      <c r="B58" s="154"/>
      <c r="C58" s="52"/>
      <c r="D58" s="52"/>
      <c r="E58" s="52"/>
      <c r="F58" s="52"/>
      <c r="G58" s="147"/>
      <c r="H58" s="147"/>
      <c r="I58" s="163"/>
      <c r="J58" s="164"/>
      <c r="K58" s="164"/>
    </row>
    <row r="59" spans="1:11" ht="17.25" thickBot="1">
      <c r="A59" s="154"/>
      <c r="B59" s="154"/>
      <c r="C59" s="152"/>
      <c r="D59" s="152"/>
      <c r="E59" s="152"/>
      <c r="F59" s="152"/>
      <c r="G59" s="152"/>
      <c r="H59" s="155" t="s">
        <v>801</v>
      </c>
      <c r="I59" s="156"/>
      <c r="J59" s="156"/>
      <c r="K59" s="156"/>
    </row>
    <row r="60" spans="1:11" ht="17.25" thickBot="1">
      <c r="A60" s="154"/>
      <c r="B60" s="154"/>
      <c r="C60" s="152"/>
      <c r="D60" s="152"/>
      <c r="E60" s="152"/>
      <c r="F60" s="152"/>
      <c r="G60" s="152"/>
      <c r="H60" s="155"/>
      <c r="I60" s="158"/>
      <c r="J60" s="158"/>
      <c r="K60" s="158"/>
    </row>
    <row r="61" spans="1:11" ht="15" thickBot="1">
      <c r="A61" s="55" t="s">
        <v>346</v>
      </c>
      <c r="B61" s="170" t="s">
        <v>426</v>
      </c>
      <c r="C61" s="162"/>
      <c r="D61" s="162"/>
      <c r="E61" s="162"/>
      <c r="F61" s="162"/>
      <c r="G61" s="147"/>
      <c r="H61" s="147"/>
      <c r="I61" s="149"/>
      <c r="J61" s="147"/>
      <c r="K61" s="147"/>
    </row>
    <row r="62" spans="3:11" ht="15" thickBot="1">
      <c r="C62" s="52"/>
      <c r="D62" s="52"/>
      <c r="E62" s="52"/>
      <c r="F62" s="52"/>
      <c r="G62" s="147"/>
      <c r="H62" s="147"/>
      <c r="I62" s="163"/>
      <c r="J62" s="164"/>
      <c r="K62" s="164"/>
    </row>
    <row r="63" spans="3:11" ht="17.25" thickBot="1">
      <c r="C63" s="152"/>
      <c r="D63" s="152"/>
      <c r="E63" s="152"/>
      <c r="F63" s="152"/>
      <c r="G63" s="152"/>
      <c r="H63" s="155" t="s">
        <v>801</v>
      </c>
      <c r="I63" s="156"/>
      <c r="J63" s="156"/>
      <c r="K63" s="156"/>
    </row>
    <row r="64" spans="1:11" ht="17.25" thickBot="1">
      <c r="A64" s="151"/>
      <c r="B64" s="151"/>
      <c r="C64" s="152"/>
      <c r="D64" s="152"/>
      <c r="E64" s="152"/>
      <c r="F64" s="152"/>
      <c r="G64" s="152"/>
      <c r="H64" s="155"/>
      <c r="I64" s="158"/>
      <c r="J64" s="158"/>
      <c r="K64" s="158"/>
    </row>
    <row r="65" spans="1:11" ht="15" thickBot="1">
      <c r="A65" s="55" t="s">
        <v>347</v>
      </c>
      <c r="B65" s="170" t="s">
        <v>440</v>
      </c>
      <c r="C65" s="162"/>
      <c r="D65" s="162"/>
      <c r="E65" s="162"/>
      <c r="F65" s="162"/>
      <c r="G65" s="147"/>
      <c r="H65" s="147"/>
      <c r="I65" s="149"/>
      <c r="J65" s="147"/>
      <c r="K65" s="147"/>
    </row>
    <row r="66" spans="1:11" ht="15" thickBot="1">
      <c r="A66" s="154"/>
      <c r="B66" s="154"/>
      <c r="C66" s="52"/>
      <c r="D66" s="52"/>
      <c r="E66" s="52"/>
      <c r="F66" s="52"/>
      <c r="G66" s="147"/>
      <c r="H66" s="147"/>
      <c r="I66" s="163"/>
      <c r="J66" s="164"/>
      <c r="K66" s="164"/>
    </row>
    <row r="67" spans="1:11" ht="17.25" thickBot="1">
      <c r="A67" s="154"/>
      <c r="B67" s="154"/>
      <c r="C67" s="152"/>
      <c r="D67" s="152"/>
      <c r="E67" s="152"/>
      <c r="F67" s="152"/>
      <c r="G67" s="152"/>
      <c r="H67" s="155" t="s">
        <v>801</v>
      </c>
      <c r="I67" s="156"/>
      <c r="J67" s="156"/>
      <c r="K67" s="156"/>
    </row>
    <row r="68" spans="1:11" ht="17.25" thickBot="1">
      <c r="A68" s="151"/>
      <c r="B68" s="151"/>
      <c r="C68" s="152"/>
      <c r="D68" s="152"/>
      <c r="E68" s="152"/>
      <c r="F68" s="152"/>
      <c r="G68" s="152"/>
      <c r="H68" s="155"/>
      <c r="I68" s="158"/>
      <c r="J68" s="158"/>
      <c r="K68" s="158"/>
    </row>
    <row r="69" spans="1:11" ht="15" thickBot="1">
      <c r="A69" s="78" t="s">
        <v>620</v>
      </c>
      <c r="B69" s="159" t="s">
        <v>858</v>
      </c>
      <c r="C69" s="162"/>
      <c r="D69" s="162"/>
      <c r="E69" s="162"/>
      <c r="F69" s="162"/>
      <c r="G69" s="147"/>
      <c r="H69" s="147"/>
      <c r="I69" s="149"/>
      <c r="J69" s="147"/>
      <c r="K69" s="147"/>
    </row>
    <row r="70" spans="1:11" ht="15" thickBot="1">
      <c r="A70" s="154"/>
      <c r="B70" s="154"/>
      <c r="C70" s="52"/>
      <c r="D70" s="52"/>
      <c r="E70" s="52"/>
      <c r="F70" s="52"/>
      <c r="G70" s="147"/>
      <c r="H70" s="147"/>
      <c r="I70" s="163"/>
      <c r="J70" s="164"/>
      <c r="K70" s="164"/>
    </row>
    <row r="71" spans="1:11" ht="17.25" thickBot="1">
      <c r="A71" s="154"/>
      <c r="B71" s="154"/>
      <c r="C71" s="152"/>
      <c r="D71" s="152"/>
      <c r="E71" s="152"/>
      <c r="F71" s="152"/>
      <c r="G71" s="152"/>
      <c r="H71" s="155" t="s">
        <v>801</v>
      </c>
      <c r="I71" s="156"/>
      <c r="J71" s="156"/>
      <c r="K71" s="156"/>
    </row>
    <row r="72" spans="1:11" s="169" customFormat="1" ht="17.25" thickBot="1">
      <c r="A72" s="151"/>
      <c r="B72" s="151"/>
      <c r="C72" s="152"/>
      <c r="D72" s="152"/>
      <c r="E72" s="152"/>
      <c r="F72" s="152"/>
      <c r="G72" s="152"/>
      <c r="H72" s="155"/>
      <c r="I72" s="158"/>
      <c r="J72" s="158"/>
      <c r="K72" s="158"/>
    </row>
    <row r="73" spans="1:11" ht="15" thickBot="1">
      <c r="A73" s="55" t="s">
        <v>621</v>
      </c>
      <c r="B73" s="170" t="s">
        <v>859</v>
      </c>
      <c r="C73" s="162"/>
      <c r="D73" s="162"/>
      <c r="E73" s="162"/>
      <c r="F73" s="162"/>
      <c r="G73" s="147"/>
      <c r="H73" s="147"/>
      <c r="I73" s="149"/>
      <c r="J73" s="147"/>
      <c r="K73" s="147"/>
    </row>
    <row r="74" spans="1:11" ht="15" thickBot="1">
      <c r="A74" s="154"/>
      <c r="B74" s="154"/>
      <c r="C74" s="52"/>
      <c r="D74" s="52"/>
      <c r="E74" s="52"/>
      <c r="F74" s="52"/>
      <c r="G74" s="147"/>
      <c r="H74" s="147"/>
      <c r="I74" s="163"/>
      <c r="J74" s="164"/>
      <c r="K74" s="164"/>
    </row>
    <row r="75" spans="1:11" ht="17.25" thickBot="1">
      <c r="A75" s="154"/>
      <c r="B75" s="154"/>
      <c r="C75" s="152"/>
      <c r="D75" s="152"/>
      <c r="E75" s="152"/>
      <c r="F75" s="152"/>
      <c r="G75" s="152"/>
      <c r="H75" s="155" t="s">
        <v>801</v>
      </c>
      <c r="I75" s="156"/>
      <c r="J75" s="156"/>
      <c r="K75" s="156"/>
    </row>
    <row r="76" spans="1:11" ht="17.25" thickBot="1">
      <c r="A76" s="154"/>
      <c r="B76" s="154"/>
      <c r="C76" s="152"/>
      <c r="D76" s="152"/>
      <c r="E76" s="152"/>
      <c r="F76" s="152"/>
      <c r="G76" s="152"/>
      <c r="H76" s="155"/>
      <c r="I76" s="158"/>
      <c r="J76" s="158"/>
      <c r="K76" s="158"/>
    </row>
    <row r="77" spans="1:11" ht="15" thickBot="1">
      <c r="A77" s="55" t="s">
        <v>622</v>
      </c>
      <c r="B77" s="170" t="s">
        <v>687</v>
      </c>
      <c r="C77" s="162"/>
      <c r="D77" s="162"/>
      <c r="E77" s="162"/>
      <c r="F77" s="162"/>
      <c r="G77" s="147"/>
      <c r="H77" s="147"/>
      <c r="I77" s="149"/>
      <c r="J77" s="147"/>
      <c r="K77" s="147"/>
    </row>
    <row r="78" spans="3:11" ht="15" thickBot="1">
      <c r="C78" s="52"/>
      <c r="D78" s="52"/>
      <c r="E78" s="52"/>
      <c r="F78" s="52"/>
      <c r="G78" s="147"/>
      <c r="H78" s="147"/>
      <c r="I78" s="163"/>
      <c r="J78" s="164"/>
      <c r="K78" s="164"/>
    </row>
    <row r="79" spans="3:11" ht="17.25" thickBot="1">
      <c r="C79" s="152"/>
      <c r="D79" s="152"/>
      <c r="E79" s="152"/>
      <c r="F79" s="152"/>
      <c r="G79" s="152"/>
      <c r="H79" s="155" t="s">
        <v>801</v>
      </c>
      <c r="I79" s="156"/>
      <c r="J79" s="156"/>
      <c r="K79" s="156"/>
    </row>
    <row r="80" spans="9:11" ht="15" thickBot="1">
      <c r="I80"/>
      <c r="J80"/>
      <c r="K80"/>
    </row>
    <row r="81" spans="1:11" ht="15" thickBot="1">
      <c r="A81" s="55" t="s">
        <v>623</v>
      </c>
      <c r="B81" s="170" t="s">
        <v>631</v>
      </c>
      <c r="C81" s="162"/>
      <c r="D81" s="162"/>
      <c r="E81" s="162"/>
      <c r="F81" s="162"/>
      <c r="G81" s="147"/>
      <c r="H81" s="147"/>
      <c r="I81" s="149"/>
      <c r="J81" s="147"/>
      <c r="K81" s="147"/>
    </row>
    <row r="82" spans="1:11" ht="15" thickBot="1">
      <c r="A82" s="154"/>
      <c r="B82" s="154"/>
      <c r="C82" s="52"/>
      <c r="D82" s="52"/>
      <c r="E82" s="52"/>
      <c r="F82" s="52"/>
      <c r="G82" s="147"/>
      <c r="H82" s="147"/>
      <c r="I82" s="163"/>
      <c r="J82" s="164"/>
      <c r="K82" s="164"/>
    </row>
    <row r="83" spans="1:11" ht="17.25" thickBot="1">
      <c r="A83" s="154"/>
      <c r="B83" s="154"/>
      <c r="C83" s="152"/>
      <c r="D83" s="152"/>
      <c r="E83" s="152"/>
      <c r="F83" s="152"/>
      <c r="G83" s="152"/>
      <c r="H83" s="155" t="s">
        <v>801</v>
      </c>
      <c r="I83" s="156"/>
      <c r="J83" s="156"/>
      <c r="K83" s="156"/>
    </row>
    <row r="84" spans="9:11" ht="15" thickBot="1">
      <c r="I84"/>
      <c r="J84"/>
      <c r="K84"/>
    </row>
    <row r="85" spans="1:11" ht="15" thickBot="1">
      <c r="A85" s="55" t="s">
        <v>350</v>
      </c>
      <c r="B85" s="170" t="s">
        <v>593</v>
      </c>
      <c r="C85" s="162"/>
      <c r="D85" s="162"/>
      <c r="E85" s="162"/>
      <c r="F85" s="162"/>
      <c r="G85" s="147"/>
      <c r="H85" s="147"/>
      <c r="I85" s="149"/>
      <c r="J85" s="147"/>
      <c r="K85" s="147"/>
    </row>
    <row r="86" spans="1:11" ht="15" thickBot="1">
      <c r="A86" s="154"/>
      <c r="B86" s="154"/>
      <c r="C86" s="52"/>
      <c r="D86" s="52"/>
      <c r="E86" s="52"/>
      <c r="F86" s="52"/>
      <c r="G86" s="147"/>
      <c r="H86" s="147"/>
      <c r="I86" s="163"/>
      <c r="J86" s="164"/>
      <c r="K86" s="164"/>
    </row>
    <row r="87" spans="1:11" ht="17.25" thickBot="1">
      <c r="A87" s="154"/>
      <c r="B87" s="154"/>
      <c r="C87" s="152"/>
      <c r="D87" s="152"/>
      <c r="E87" s="152"/>
      <c r="F87" s="152"/>
      <c r="G87" s="152"/>
      <c r="H87" s="155" t="s">
        <v>801</v>
      </c>
      <c r="I87" s="156"/>
      <c r="J87" s="156"/>
      <c r="K87" s="156"/>
    </row>
    <row r="88" spans="9:11" ht="15" thickBot="1">
      <c r="I88"/>
      <c r="J88"/>
      <c r="K88"/>
    </row>
    <row r="89" spans="1:11" ht="15" thickBot="1">
      <c r="A89" s="55" t="s">
        <v>351</v>
      </c>
      <c r="B89" s="170" t="s">
        <v>427</v>
      </c>
      <c r="C89" s="162"/>
      <c r="D89" s="162"/>
      <c r="E89" s="162"/>
      <c r="F89" s="162"/>
      <c r="G89" s="147"/>
      <c r="H89" s="147"/>
      <c r="I89" s="149"/>
      <c r="J89" s="147"/>
      <c r="K89" s="147"/>
    </row>
    <row r="90" spans="3:11" ht="15" thickBot="1">
      <c r="C90" s="52"/>
      <c r="D90" s="52"/>
      <c r="E90" s="52"/>
      <c r="F90" s="52"/>
      <c r="G90" s="147"/>
      <c r="H90" s="147"/>
      <c r="I90" s="163"/>
      <c r="J90" s="164"/>
      <c r="K90" s="164"/>
    </row>
    <row r="91" spans="3:11" ht="17.25" thickBot="1">
      <c r="C91" s="152"/>
      <c r="D91" s="152"/>
      <c r="E91" s="152"/>
      <c r="F91" s="152"/>
      <c r="G91" s="152"/>
      <c r="H91" s="155" t="s">
        <v>801</v>
      </c>
      <c r="I91" s="156"/>
      <c r="J91" s="156"/>
      <c r="K91" s="156"/>
    </row>
    <row r="92" spans="9:11" ht="15" thickBot="1">
      <c r="I92"/>
      <c r="J92"/>
      <c r="K92"/>
    </row>
    <row r="93" spans="1:11" ht="15" thickBot="1">
      <c r="A93" s="55" t="s">
        <v>295</v>
      </c>
      <c r="B93" s="170" t="s">
        <v>294</v>
      </c>
      <c r="C93" s="162"/>
      <c r="D93" s="162"/>
      <c r="E93" s="162"/>
      <c r="F93" s="162"/>
      <c r="G93" s="147"/>
      <c r="H93" s="147"/>
      <c r="I93" s="149"/>
      <c r="J93" s="147"/>
      <c r="K93" s="147"/>
    </row>
    <row r="94" spans="1:11" ht="15" thickBot="1">
      <c r="A94" s="154"/>
      <c r="B94" s="154"/>
      <c r="C94" s="52"/>
      <c r="D94" s="52"/>
      <c r="E94" s="52"/>
      <c r="F94" s="52"/>
      <c r="G94" s="147"/>
      <c r="H94" s="147"/>
      <c r="I94" s="163"/>
      <c r="J94" s="164"/>
      <c r="K94" s="164"/>
    </row>
    <row r="95" spans="1:11" ht="17.25" thickBot="1">
      <c r="A95" s="154"/>
      <c r="B95" s="154"/>
      <c r="C95" s="152"/>
      <c r="D95" s="152"/>
      <c r="E95" s="152"/>
      <c r="F95" s="152"/>
      <c r="G95" s="152"/>
      <c r="H95" s="155" t="s">
        <v>801</v>
      </c>
      <c r="I95" s="156"/>
      <c r="J95" s="156"/>
      <c r="K95" s="156"/>
    </row>
    <row r="96" ht="15" thickBot="1"/>
    <row r="97" spans="1:11" ht="15" thickBot="1">
      <c r="A97" s="55" t="s">
        <v>296</v>
      </c>
      <c r="B97" s="170" t="s">
        <v>812</v>
      </c>
      <c r="C97" s="162"/>
      <c r="D97" s="162"/>
      <c r="E97" s="162"/>
      <c r="F97" s="162"/>
      <c r="G97" s="147"/>
      <c r="H97" s="147"/>
      <c r="I97" s="149"/>
      <c r="J97" s="147"/>
      <c r="K97" s="147"/>
    </row>
    <row r="98" spans="1:11" ht="15" thickBot="1">
      <c r="A98" s="154"/>
      <c r="B98" s="154"/>
      <c r="C98" s="52"/>
      <c r="D98" s="52"/>
      <c r="E98" s="52"/>
      <c r="F98" s="52"/>
      <c r="G98" s="147"/>
      <c r="H98" s="147"/>
      <c r="I98" s="163"/>
      <c r="J98" s="164"/>
      <c r="K98" s="164"/>
    </row>
    <row r="99" spans="1:11" ht="17.25" thickBot="1">
      <c r="A99" s="154"/>
      <c r="B99" s="154"/>
      <c r="C99" s="152"/>
      <c r="D99" s="152"/>
      <c r="E99" s="152"/>
      <c r="F99" s="152"/>
      <c r="G99" s="152"/>
      <c r="H99" s="155" t="s">
        <v>801</v>
      </c>
      <c r="I99" s="156"/>
      <c r="J99" s="156"/>
      <c r="K99" s="156"/>
    </row>
    <row r="100" ht="15" thickBot="1"/>
    <row r="101" spans="1:11" ht="15" thickBot="1">
      <c r="A101" s="55" t="s">
        <v>352</v>
      </c>
      <c r="B101" s="170" t="s">
        <v>600</v>
      </c>
      <c r="C101" s="162"/>
      <c r="D101" s="162"/>
      <c r="E101" s="162"/>
      <c r="F101" s="162"/>
      <c r="G101" s="147"/>
      <c r="H101" s="147"/>
      <c r="I101" s="149"/>
      <c r="J101" s="147"/>
      <c r="K101" s="147"/>
    </row>
    <row r="102" spans="3:11" ht="15" thickBot="1">
      <c r="C102" s="52"/>
      <c r="D102" s="52"/>
      <c r="E102" s="52"/>
      <c r="F102" s="52"/>
      <c r="G102" s="147"/>
      <c r="H102" s="147"/>
      <c r="I102" s="163"/>
      <c r="J102" s="164"/>
      <c r="K102" s="164"/>
    </row>
    <row r="103" spans="3:11" ht="17.25" thickBot="1">
      <c r="C103" s="152"/>
      <c r="D103" s="152"/>
      <c r="E103" s="152"/>
      <c r="F103" s="152"/>
      <c r="G103" s="152"/>
      <c r="H103" s="155" t="s">
        <v>801</v>
      </c>
      <c r="I103" s="156"/>
      <c r="J103" s="156"/>
      <c r="K103" s="156"/>
    </row>
    <row r="104" ht="15" thickBot="1"/>
    <row r="105" spans="1:11" ht="15" thickBot="1">
      <c r="A105" s="55" t="s">
        <v>353</v>
      </c>
      <c r="B105" s="170" t="s">
        <v>607</v>
      </c>
      <c r="C105" s="162"/>
      <c r="D105" s="162"/>
      <c r="E105" s="162"/>
      <c r="F105" s="162"/>
      <c r="G105" s="147"/>
      <c r="H105" s="147"/>
      <c r="I105" s="149"/>
      <c r="J105" s="147"/>
      <c r="K105" s="147"/>
    </row>
    <row r="106" spans="1:11" ht="15" thickBot="1">
      <c r="A106" s="154"/>
      <c r="B106" s="154"/>
      <c r="C106" s="52"/>
      <c r="D106" s="52"/>
      <c r="E106" s="52"/>
      <c r="F106" s="52"/>
      <c r="G106" s="147"/>
      <c r="H106" s="147"/>
      <c r="I106" s="163"/>
      <c r="J106" s="164"/>
      <c r="K106" s="164"/>
    </row>
    <row r="107" spans="1:11" ht="17.25" thickBot="1">
      <c r="A107" s="154"/>
      <c r="B107" s="154"/>
      <c r="C107" s="152"/>
      <c r="D107" s="152"/>
      <c r="E107" s="152"/>
      <c r="F107" s="152"/>
      <c r="G107" s="152"/>
      <c r="H107" s="155" t="s">
        <v>801</v>
      </c>
      <c r="I107" s="156"/>
      <c r="J107" s="156"/>
      <c r="K107" s="156"/>
    </row>
    <row r="108" ht="15" thickBot="1"/>
    <row r="109" spans="1:11" ht="15" thickBot="1">
      <c r="A109" s="174" t="s">
        <v>354</v>
      </c>
      <c r="B109" s="170" t="s">
        <v>642</v>
      </c>
      <c r="C109" s="162"/>
      <c r="D109" s="162"/>
      <c r="E109" s="162"/>
      <c r="F109" s="162"/>
      <c r="G109" s="147"/>
      <c r="H109" s="147"/>
      <c r="I109" s="149"/>
      <c r="J109" s="147"/>
      <c r="K109" s="147"/>
    </row>
    <row r="110" spans="1:11" ht="15" thickBot="1">
      <c r="A110" s="154"/>
      <c r="B110" s="154"/>
      <c r="C110" s="52"/>
      <c r="D110" s="52"/>
      <c r="E110" s="52"/>
      <c r="F110" s="52"/>
      <c r="G110" s="147"/>
      <c r="H110" s="147"/>
      <c r="I110" s="163"/>
      <c r="J110" s="164"/>
      <c r="K110" s="164"/>
    </row>
    <row r="111" spans="1:11" ht="17.25" thickBot="1">
      <c r="A111" s="154"/>
      <c r="B111" s="154"/>
      <c r="C111" s="152"/>
      <c r="D111" s="152"/>
      <c r="E111" s="152"/>
      <c r="F111" s="152"/>
      <c r="G111" s="152"/>
      <c r="H111" s="155" t="s">
        <v>801</v>
      </c>
      <c r="I111" s="156"/>
      <c r="J111" s="156"/>
      <c r="K111" s="156"/>
    </row>
    <row r="112" ht="15" thickBot="1"/>
    <row r="113" spans="1:11" ht="17.25" thickBot="1">
      <c r="A113" s="103"/>
      <c r="B113" s="13"/>
      <c r="C113" s="103"/>
      <c r="D113" s="103"/>
      <c r="E113" s="103"/>
      <c r="F113" s="103"/>
      <c r="G113" s="1"/>
      <c r="H113" s="31" t="s">
        <v>161</v>
      </c>
      <c r="I113" s="15">
        <f>I111+I107+I103+I99+I95+I91+I87+I83+I79+I75+I67+I63+I59+I55+I51+I47+I43+I39+I35+I31+I27+I23+I19+I15+I11+I7</f>
        <v>0</v>
      </c>
      <c r="J113" s="15">
        <f>J111+J107+J103+J99+J95+J91+J87+J83+J79+J75+J67+J63+J59+J55+J51+J47+J43+J39+J35+J31+J27+J23+J19+J15+J11+J7</f>
        <v>0</v>
      </c>
      <c r="K113" s="15">
        <f>K111+K107+K103+K99+K95+K91+K87+K83+K79+K75+K67+K63+K59+K55+K51+K47+K43+K39+K35+K31+K27+K23+K19+K15+K11+K7</f>
        <v>0</v>
      </c>
    </row>
  </sheetData>
  <sheetProtection/>
  <printOptions horizontalCentered="1"/>
  <pageMargins left="0.5905511811023623" right="0.1968503937007874" top="0.984251968503937" bottom="0.984251968503937" header="0.3937007874015748" footer="0.3937007874015748"/>
  <pageSetup orientation="portrait" paperSize="9" scale="54" r:id="rId1"/>
  <headerFooter alignWithMargins="0">
    <oddFooter>&amp;LMinisterstvo kultury ČR&amp;R&amp;P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92"/>
  <sheetViews>
    <sheetView zoomScalePageLayoutView="0" workbookViewId="0" topLeftCell="A1">
      <selection activeCell="H3" sqref="H3"/>
    </sheetView>
  </sheetViews>
  <sheetFormatPr defaultColWidth="11.421875" defaultRowHeight="12.75"/>
  <cols>
    <col min="1" max="1" width="11.28125" style="99" customWidth="1"/>
    <col min="2" max="2" width="38.140625" style="1" bestFit="1" customWidth="1"/>
    <col min="3" max="3" width="28.421875" style="99" bestFit="1" customWidth="1"/>
    <col min="4" max="4" width="30.00390625" style="99" bestFit="1" customWidth="1"/>
    <col min="5" max="5" width="10.28125" style="99" customWidth="1"/>
    <col min="6" max="6" width="10.140625" style="99" customWidth="1"/>
    <col min="7" max="7" width="35.8515625" style="99" customWidth="1"/>
    <col min="8" max="8" width="17.140625" style="1" customWidth="1"/>
    <col min="9" max="9" width="15.8515625" style="1" customWidth="1"/>
    <col min="10" max="10" width="14.421875" style="1" customWidth="1"/>
    <col min="11" max="11" width="13.28125" style="1" bestFit="1" customWidth="1"/>
  </cols>
  <sheetData>
    <row r="1" spans="1:2" ht="15">
      <c r="A1" s="37" t="s">
        <v>219</v>
      </c>
      <c r="B1" s="236"/>
    </row>
    <row r="2" spans="1:2" ht="15" thickBot="1">
      <c r="A2" s="129"/>
      <c r="B2" s="236"/>
    </row>
    <row r="3" spans="2:11" ht="15.75" thickBot="1">
      <c r="B3" s="238"/>
      <c r="C3" s="144" t="s">
        <v>861</v>
      </c>
      <c r="D3" s="144" t="s">
        <v>862</v>
      </c>
      <c r="E3" s="144" t="s">
        <v>863</v>
      </c>
      <c r="F3" s="144" t="s">
        <v>864</v>
      </c>
      <c r="G3" s="144" t="s">
        <v>800</v>
      </c>
      <c r="H3" s="145" t="s">
        <v>866</v>
      </c>
      <c r="I3" s="38" t="s">
        <v>490</v>
      </c>
      <c r="J3" s="38" t="s">
        <v>678</v>
      </c>
      <c r="K3" s="38" t="s">
        <v>491</v>
      </c>
    </row>
    <row r="4" spans="1:11" ht="15.75" thickBot="1">
      <c r="A4" s="21" t="s">
        <v>84</v>
      </c>
      <c r="B4" s="22" t="s">
        <v>88</v>
      </c>
      <c r="C4" s="101"/>
      <c r="D4" s="101"/>
      <c r="E4" s="101"/>
      <c r="F4" s="101"/>
      <c r="G4" s="101"/>
      <c r="H4" s="23"/>
      <c r="I4" s="30"/>
      <c r="J4" s="30"/>
      <c r="K4" s="30"/>
    </row>
    <row r="5" spans="1:11" ht="13.5" customHeight="1" thickBot="1">
      <c r="A5" s="55" t="s">
        <v>487</v>
      </c>
      <c r="B5" s="239" t="s">
        <v>669</v>
      </c>
      <c r="C5" s="162"/>
      <c r="D5" s="162"/>
      <c r="E5" s="162"/>
      <c r="F5" s="162"/>
      <c r="G5" s="147"/>
      <c r="H5" s="147"/>
      <c r="I5" s="149"/>
      <c r="J5" s="147"/>
      <c r="K5" s="147"/>
    </row>
    <row r="6" spans="2:11" ht="13.5" customHeight="1" thickBot="1">
      <c r="B6" s="236"/>
      <c r="C6" s="52"/>
      <c r="D6" s="52"/>
      <c r="E6" s="52"/>
      <c r="F6" s="52"/>
      <c r="G6" s="147"/>
      <c r="H6" s="147"/>
      <c r="I6" s="163"/>
      <c r="J6" s="164"/>
      <c r="K6" s="164"/>
    </row>
    <row r="7" spans="2:11" ht="13.5" customHeight="1" thickBot="1">
      <c r="B7" s="236"/>
      <c r="C7" s="152"/>
      <c r="D7" s="152"/>
      <c r="E7" s="152"/>
      <c r="F7" s="152"/>
      <c r="G7" s="152"/>
      <c r="H7" s="155" t="s">
        <v>801</v>
      </c>
      <c r="I7" s="156"/>
      <c r="J7" s="156"/>
      <c r="K7" s="156"/>
    </row>
    <row r="8" spans="3:11" ht="13.5" customHeight="1" thickBot="1">
      <c r="C8" s="152"/>
      <c r="D8" s="152"/>
      <c r="E8" s="152"/>
      <c r="F8" s="152"/>
      <c r="G8" s="152"/>
      <c r="H8" s="150"/>
      <c r="I8" s="157"/>
      <c r="J8" s="157"/>
      <c r="K8" s="157"/>
    </row>
    <row r="9" spans="1:11" ht="13.5" customHeight="1" thickBot="1">
      <c r="A9" s="55" t="s">
        <v>191</v>
      </c>
      <c r="B9" s="170" t="s">
        <v>488</v>
      </c>
      <c r="C9" s="162"/>
      <c r="D9" s="162"/>
      <c r="E9" s="162"/>
      <c r="F9" s="162"/>
      <c r="G9" s="147"/>
      <c r="H9" s="147"/>
      <c r="I9" s="149"/>
      <c r="J9" s="147"/>
      <c r="K9" s="147"/>
    </row>
    <row r="10" spans="1:11" ht="13.5" customHeight="1" thickBot="1">
      <c r="A10" s="154"/>
      <c r="B10" s="154"/>
      <c r="C10" s="52"/>
      <c r="D10" s="52"/>
      <c r="E10" s="52"/>
      <c r="F10" s="52"/>
      <c r="G10" s="147"/>
      <c r="H10" s="147"/>
      <c r="I10" s="163"/>
      <c r="J10" s="164"/>
      <c r="K10" s="164"/>
    </row>
    <row r="11" spans="1:11" ht="13.5" customHeight="1" thickBot="1">
      <c r="A11" s="154"/>
      <c r="B11" s="154"/>
      <c r="C11" s="152"/>
      <c r="D11" s="152"/>
      <c r="E11" s="152"/>
      <c r="F11" s="152"/>
      <c r="G11" s="152"/>
      <c r="H11" s="155" t="s">
        <v>801</v>
      </c>
      <c r="I11" s="156"/>
      <c r="J11" s="156"/>
      <c r="K11" s="156"/>
    </row>
    <row r="12" spans="1:11" ht="13.5" customHeight="1" thickBot="1">
      <c r="A12" s="154"/>
      <c r="B12" s="154"/>
      <c r="C12" s="152"/>
      <c r="D12" s="152"/>
      <c r="E12" s="152"/>
      <c r="F12" s="152"/>
      <c r="G12" s="152"/>
      <c r="H12" s="155"/>
      <c r="I12" s="158"/>
      <c r="J12" s="158"/>
      <c r="K12" s="158"/>
    </row>
    <row r="13" spans="1:11" ht="13.5" customHeight="1" thickBot="1">
      <c r="A13" s="55" t="s">
        <v>358</v>
      </c>
      <c r="B13" s="170" t="s">
        <v>670</v>
      </c>
      <c r="C13" s="162"/>
      <c r="D13" s="162"/>
      <c r="E13" s="162"/>
      <c r="F13" s="162"/>
      <c r="G13" s="147"/>
      <c r="H13" s="147"/>
      <c r="I13" s="149"/>
      <c r="J13" s="147"/>
      <c r="K13" s="147"/>
    </row>
    <row r="14" spans="1:11" ht="13.5" customHeight="1" thickBot="1">
      <c r="A14" s="154"/>
      <c r="B14" s="154"/>
      <c r="C14" s="52"/>
      <c r="D14" s="52"/>
      <c r="E14" s="52"/>
      <c r="F14" s="52"/>
      <c r="G14" s="147"/>
      <c r="H14" s="147"/>
      <c r="I14" s="163"/>
      <c r="J14" s="164"/>
      <c r="K14" s="164"/>
    </row>
    <row r="15" spans="1:11" ht="13.5" customHeight="1" thickBot="1">
      <c r="A15" s="154"/>
      <c r="B15" s="154"/>
      <c r="C15" s="152"/>
      <c r="D15" s="152"/>
      <c r="E15" s="152"/>
      <c r="F15" s="152"/>
      <c r="G15" s="152"/>
      <c r="H15" s="155" t="s">
        <v>801</v>
      </c>
      <c r="I15" s="156"/>
      <c r="J15" s="156"/>
      <c r="K15" s="156"/>
    </row>
    <row r="16" spans="1:11" ht="13.5" customHeight="1" thickBot="1">
      <c r="A16" s="154"/>
      <c r="B16" s="154"/>
      <c r="C16" s="152"/>
      <c r="D16" s="152"/>
      <c r="E16" s="152"/>
      <c r="F16" s="152"/>
      <c r="G16" s="152"/>
      <c r="H16" s="155"/>
      <c r="I16" s="158"/>
      <c r="J16" s="158"/>
      <c r="K16" s="158"/>
    </row>
    <row r="17" spans="1:11" ht="13.5" customHeight="1" thickBot="1">
      <c r="A17" s="55" t="s">
        <v>359</v>
      </c>
      <c r="B17" s="170" t="s">
        <v>506</v>
      </c>
      <c r="C17" s="162"/>
      <c r="D17" s="162"/>
      <c r="E17" s="162"/>
      <c r="F17" s="162"/>
      <c r="G17" s="147"/>
      <c r="H17" s="147"/>
      <c r="I17" s="149"/>
      <c r="J17" s="147"/>
      <c r="K17" s="147"/>
    </row>
    <row r="18" spans="3:11" ht="13.5" customHeight="1" thickBot="1">
      <c r="C18" s="52"/>
      <c r="D18" s="52"/>
      <c r="E18" s="52"/>
      <c r="F18" s="52"/>
      <c r="G18" s="147"/>
      <c r="H18" s="147"/>
      <c r="I18" s="163"/>
      <c r="J18" s="164"/>
      <c r="K18" s="164"/>
    </row>
    <row r="19" spans="3:11" ht="13.5" customHeight="1" thickBot="1">
      <c r="C19" s="152"/>
      <c r="D19" s="152"/>
      <c r="E19" s="152"/>
      <c r="F19" s="152"/>
      <c r="G19" s="152"/>
      <c r="H19" s="155" t="s">
        <v>801</v>
      </c>
      <c r="I19" s="156"/>
      <c r="J19" s="156"/>
      <c r="K19" s="156"/>
    </row>
    <row r="20" spans="1:11" ht="13.5" customHeight="1" thickBot="1">
      <c r="A20" s="154"/>
      <c r="B20" s="154"/>
      <c r="C20" s="152"/>
      <c r="D20" s="152"/>
      <c r="E20" s="152"/>
      <c r="F20" s="152"/>
      <c r="G20" s="152"/>
      <c r="H20" s="155"/>
      <c r="I20" s="158"/>
      <c r="J20" s="158"/>
      <c r="K20" s="158"/>
    </row>
    <row r="21" spans="1:11" ht="13.5" customHeight="1" thickBot="1">
      <c r="A21" s="55" t="s">
        <v>360</v>
      </c>
      <c r="B21" s="170" t="s">
        <v>507</v>
      </c>
      <c r="C21" s="162"/>
      <c r="D21" s="162"/>
      <c r="E21" s="162"/>
      <c r="F21" s="162"/>
      <c r="G21" s="147"/>
      <c r="H21" s="147"/>
      <c r="I21" s="149"/>
      <c r="J21" s="147"/>
      <c r="K21" s="147"/>
    </row>
    <row r="22" spans="1:11" ht="13.5" customHeight="1" thickBot="1">
      <c r="A22" s="154"/>
      <c r="B22" s="154"/>
      <c r="C22" s="52"/>
      <c r="D22" s="52"/>
      <c r="E22" s="52"/>
      <c r="F22" s="52"/>
      <c r="G22" s="147"/>
      <c r="H22" s="147"/>
      <c r="I22" s="163"/>
      <c r="J22" s="164"/>
      <c r="K22" s="164"/>
    </row>
    <row r="23" spans="1:11" ht="13.5" customHeight="1" thickBot="1">
      <c r="A23" s="154"/>
      <c r="B23" s="154"/>
      <c r="C23" s="152"/>
      <c r="D23" s="152"/>
      <c r="E23" s="152"/>
      <c r="F23" s="152"/>
      <c r="G23" s="152"/>
      <c r="H23" s="155" t="s">
        <v>801</v>
      </c>
      <c r="I23" s="156"/>
      <c r="J23" s="156"/>
      <c r="K23" s="156"/>
    </row>
    <row r="24" spans="1:11" ht="13.5" customHeight="1" thickBot="1">
      <c r="A24" s="154"/>
      <c r="B24" s="154"/>
      <c r="C24" s="152"/>
      <c r="D24" s="152"/>
      <c r="E24" s="152"/>
      <c r="F24" s="152"/>
      <c r="G24" s="152"/>
      <c r="H24" s="155"/>
      <c r="I24" s="158"/>
      <c r="J24" s="158"/>
      <c r="K24" s="158"/>
    </row>
    <row r="25" spans="1:11" ht="13.5" customHeight="1" thickBot="1">
      <c r="A25" s="55" t="s">
        <v>361</v>
      </c>
      <c r="B25" s="170" t="s">
        <v>641</v>
      </c>
      <c r="C25" s="162"/>
      <c r="D25" s="162"/>
      <c r="E25" s="162"/>
      <c r="F25" s="162"/>
      <c r="G25" s="147"/>
      <c r="H25" s="147"/>
      <c r="I25" s="149"/>
      <c r="J25" s="149"/>
      <c r="K25" s="147"/>
    </row>
    <row r="26" spans="1:11" ht="13.5" customHeight="1" thickBot="1">
      <c r="A26" s="154"/>
      <c r="B26" s="154"/>
      <c r="C26" s="52"/>
      <c r="D26" s="52"/>
      <c r="E26" s="52"/>
      <c r="F26" s="52"/>
      <c r="G26" s="147"/>
      <c r="H26" s="147"/>
      <c r="I26" s="163"/>
      <c r="J26" s="164"/>
      <c r="K26" s="164"/>
    </row>
    <row r="27" spans="1:11" ht="13.5" customHeight="1" thickBot="1">
      <c r="A27" s="154"/>
      <c r="B27" s="154"/>
      <c r="C27" s="152"/>
      <c r="D27" s="152"/>
      <c r="E27" s="152"/>
      <c r="F27" s="152"/>
      <c r="G27" s="152"/>
      <c r="H27" s="155" t="s">
        <v>801</v>
      </c>
      <c r="I27" s="156"/>
      <c r="J27" s="156"/>
      <c r="K27" s="156"/>
    </row>
    <row r="28" spans="1:11" ht="13.5" customHeight="1" thickBot="1">
      <c r="A28" s="154"/>
      <c r="B28" s="154"/>
      <c r="C28" s="152"/>
      <c r="D28" s="152"/>
      <c r="E28" s="152"/>
      <c r="F28" s="152"/>
      <c r="G28" s="152"/>
      <c r="H28" s="155"/>
      <c r="I28" s="158"/>
      <c r="J28" s="158"/>
      <c r="K28" s="158"/>
    </row>
    <row r="29" spans="1:11" ht="13.5" customHeight="1" thickBot="1">
      <c r="A29" s="55" t="s">
        <v>362</v>
      </c>
      <c r="B29" s="170" t="s">
        <v>671</v>
      </c>
      <c r="C29" s="162"/>
      <c r="D29" s="162"/>
      <c r="E29" s="162"/>
      <c r="F29" s="162"/>
      <c r="G29" s="147"/>
      <c r="H29" s="147"/>
      <c r="I29" s="149"/>
      <c r="J29" s="147"/>
      <c r="K29" s="147"/>
    </row>
    <row r="30" spans="3:11" ht="13.5" customHeight="1" thickBot="1">
      <c r="C30" s="52"/>
      <c r="D30" s="52"/>
      <c r="E30" s="52"/>
      <c r="F30" s="52"/>
      <c r="G30" s="147"/>
      <c r="H30" s="147"/>
      <c r="I30" s="191"/>
      <c r="J30" s="191"/>
      <c r="K30" s="191"/>
    </row>
    <row r="31" spans="3:11" ht="13.5" customHeight="1" thickBot="1">
      <c r="C31" s="152"/>
      <c r="D31" s="152"/>
      <c r="E31" s="152"/>
      <c r="F31" s="152"/>
      <c r="G31" s="152"/>
      <c r="H31" s="155" t="s">
        <v>801</v>
      </c>
      <c r="I31" s="156"/>
      <c r="J31" s="156"/>
      <c r="K31" s="156"/>
    </row>
    <row r="32" spans="1:11" ht="13.5" customHeight="1" thickBot="1">
      <c r="A32" s="154"/>
      <c r="B32" s="154"/>
      <c r="C32" s="152"/>
      <c r="D32" s="152"/>
      <c r="E32" s="152"/>
      <c r="F32" s="152"/>
      <c r="G32" s="152"/>
      <c r="H32" s="155"/>
      <c r="I32" s="158"/>
      <c r="J32" s="158"/>
      <c r="K32" s="158"/>
    </row>
    <row r="33" spans="1:11" ht="13.5" customHeight="1" thickBot="1">
      <c r="A33" s="55" t="s">
        <v>363</v>
      </c>
      <c r="B33" s="170" t="s">
        <v>562</v>
      </c>
      <c r="C33" s="162"/>
      <c r="D33" s="162"/>
      <c r="E33" s="162"/>
      <c r="F33" s="162"/>
      <c r="G33" s="147"/>
      <c r="H33" s="147"/>
      <c r="I33" s="149"/>
      <c r="J33" s="147"/>
      <c r="K33" s="147"/>
    </row>
    <row r="34" spans="1:11" ht="13.5" customHeight="1" thickBot="1">
      <c r="A34" s="154"/>
      <c r="B34" s="154"/>
      <c r="C34" s="52"/>
      <c r="D34" s="52"/>
      <c r="E34" s="52"/>
      <c r="F34" s="52"/>
      <c r="G34" s="147"/>
      <c r="H34" s="147"/>
      <c r="I34" s="163"/>
      <c r="J34" s="164"/>
      <c r="K34" s="164"/>
    </row>
    <row r="35" spans="1:11" ht="13.5" customHeight="1" thickBot="1">
      <c r="A35" s="154"/>
      <c r="B35" s="154"/>
      <c r="C35" s="152"/>
      <c r="D35" s="152"/>
      <c r="E35" s="152"/>
      <c r="F35" s="152"/>
      <c r="G35" s="152"/>
      <c r="H35" s="155" t="s">
        <v>801</v>
      </c>
      <c r="I35" s="156"/>
      <c r="J35" s="156"/>
      <c r="K35" s="156"/>
    </row>
    <row r="36" spans="1:11" ht="13.5" customHeight="1" thickBot="1">
      <c r="A36" s="151"/>
      <c r="B36" s="151"/>
      <c r="C36" s="152"/>
      <c r="D36" s="152"/>
      <c r="E36" s="152"/>
      <c r="F36" s="152"/>
      <c r="G36" s="152"/>
      <c r="H36" s="155"/>
      <c r="I36" s="158"/>
      <c r="J36" s="158"/>
      <c r="K36" s="158"/>
    </row>
    <row r="37" spans="1:11" ht="13.5" customHeight="1" thickBot="1">
      <c r="A37" s="78" t="s">
        <v>831</v>
      </c>
      <c r="B37" s="159" t="s">
        <v>858</v>
      </c>
      <c r="C37" s="162"/>
      <c r="D37" s="162"/>
      <c r="E37" s="162"/>
      <c r="F37" s="162"/>
      <c r="G37" s="147"/>
      <c r="H37" s="147"/>
      <c r="I37" s="190"/>
      <c r="J37" s="190"/>
      <c r="K37" s="190"/>
    </row>
    <row r="38" spans="1:11" ht="13.5" customHeight="1" thickBot="1">
      <c r="A38" s="154"/>
      <c r="B38" s="154"/>
      <c r="C38" s="52"/>
      <c r="D38" s="52"/>
      <c r="E38" s="52"/>
      <c r="F38" s="52"/>
      <c r="G38" s="147"/>
      <c r="H38" s="147"/>
      <c r="I38" s="163"/>
      <c r="J38" s="164"/>
      <c r="K38" s="164"/>
    </row>
    <row r="39" spans="1:11" ht="13.5" customHeight="1" thickBot="1">
      <c r="A39" s="154"/>
      <c r="B39" s="154"/>
      <c r="C39" s="152"/>
      <c r="D39" s="152"/>
      <c r="E39" s="152"/>
      <c r="F39" s="152"/>
      <c r="G39" s="152"/>
      <c r="H39" s="155" t="s">
        <v>801</v>
      </c>
      <c r="I39" s="156"/>
      <c r="J39" s="156"/>
      <c r="K39" s="156"/>
    </row>
    <row r="40" spans="1:11" ht="13.5" customHeight="1" thickBot="1">
      <c r="A40" s="151"/>
      <c r="B40" s="151"/>
      <c r="C40" s="152"/>
      <c r="D40" s="152"/>
      <c r="E40" s="152"/>
      <c r="F40" s="152"/>
      <c r="G40" s="152"/>
      <c r="H40" s="155"/>
      <c r="I40" s="158"/>
      <c r="J40" s="158"/>
      <c r="K40" s="158"/>
    </row>
    <row r="41" spans="1:11" ht="13.5" customHeight="1" thickBot="1">
      <c r="A41" s="55" t="s">
        <v>209</v>
      </c>
      <c r="B41" s="170" t="s">
        <v>859</v>
      </c>
      <c r="C41" s="162"/>
      <c r="D41" s="162"/>
      <c r="E41" s="162"/>
      <c r="F41" s="162"/>
      <c r="G41" s="147"/>
      <c r="H41" s="147"/>
      <c r="I41" s="149"/>
      <c r="J41" s="147"/>
      <c r="K41" s="147"/>
    </row>
    <row r="42" spans="3:11" ht="13.5" customHeight="1" thickBot="1">
      <c r="C42" s="52"/>
      <c r="D42" s="52"/>
      <c r="E42" s="52"/>
      <c r="F42" s="52"/>
      <c r="G42" s="147"/>
      <c r="H42" s="147"/>
      <c r="I42" s="163"/>
      <c r="J42" s="164"/>
      <c r="K42" s="164"/>
    </row>
    <row r="43" spans="3:11" ht="13.5" customHeight="1" thickBot="1">
      <c r="C43" s="152"/>
      <c r="D43" s="152"/>
      <c r="E43" s="152"/>
      <c r="F43" s="152"/>
      <c r="G43" s="152"/>
      <c r="H43" s="155" t="s">
        <v>801</v>
      </c>
      <c r="I43" s="156"/>
      <c r="J43" s="156"/>
      <c r="K43" s="156"/>
    </row>
    <row r="44" spans="1:11" ht="13.5" customHeight="1" thickBot="1">
      <c r="A44" s="151"/>
      <c r="B44" s="151"/>
      <c r="C44" s="152"/>
      <c r="D44" s="152"/>
      <c r="E44" s="152"/>
      <c r="F44" s="152"/>
      <c r="G44" s="152"/>
      <c r="H44" s="155"/>
      <c r="I44" s="158"/>
      <c r="J44" s="158"/>
      <c r="K44" s="158"/>
    </row>
    <row r="45" spans="1:11" ht="13.5" customHeight="1" thickBot="1">
      <c r="A45" s="55" t="s">
        <v>365</v>
      </c>
      <c r="B45" s="170" t="s">
        <v>687</v>
      </c>
      <c r="C45" s="162"/>
      <c r="D45" s="162"/>
      <c r="E45" s="162"/>
      <c r="F45" s="162"/>
      <c r="G45" s="147"/>
      <c r="H45" s="147"/>
      <c r="I45" s="149"/>
      <c r="J45" s="147"/>
      <c r="K45" s="147"/>
    </row>
    <row r="46" spans="1:11" ht="13.5" customHeight="1" thickBot="1">
      <c r="A46" s="154"/>
      <c r="B46" s="154"/>
      <c r="C46" s="52"/>
      <c r="D46" s="52"/>
      <c r="E46" s="52"/>
      <c r="F46" s="52"/>
      <c r="G46" s="147"/>
      <c r="H46" s="147"/>
      <c r="I46" s="163"/>
      <c r="J46" s="164"/>
      <c r="K46" s="164"/>
    </row>
    <row r="47" spans="1:11" ht="13.5" customHeight="1" thickBot="1">
      <c r="A47" s="154"/>
      <c r="B47" s="154"/>
      <c r="C47" s="152"/>
      <c r="D47" s="152"/>
      <c r="E47" s="152"/>
      <c r="F47" s="152"/>
      <c r="G47" s="152"/>
      <c r="H47" s="155" t="s">
        <v>801</v>
      </c>
      <c r="I47" s="156"/>
      <c r="J47" s="156"/>
      <c r="K47" s="156"/>
    </row>
    <row r="48" spans="1:11" ht="13.5" customHeight="1" thickBot="1">
      <c r="A48" s="154"/>
      <c r="B48" s="154"/>
      <c r="C48" s="152"/>
      <c r="D48" s="152"/>
      <c r="E48" s="152"/>
      <c r="F48" s="152"/>
      <c r="G48" s="152"/>
      <c r="H48" s="155"/>
      <c r="I48" s="158"/>
      <c r="J48" s="158"/>
      <c r="K48" s="158"/>
    </row>
    <row r="49" spans="1:11" ht="13.5" customHeight="1" thickBot="1">
      <c r="A49" s="55" t="s">
        <v>366</v>
      </c>
      <c r="B49" s="170" t="s">
        <v>631</v>
      </c>
      <c r="C49" s="162"/>
      <c r="D49" s="162"/>
      <c r="E49" s="162"/>
      <c r="F49" s="162"/>
      <c r="G49" s="147"/>
      <c r="H49" s="147"/>
      <c r="I49" s="149"/>
      <c r="J49" s="147"/>
      <c r="K49" s="147"/>
    </row>
    <row r="50" spans="1:11" ht="13.5" customHeight="1" thickBot="1">
      <c r="A50" s="154"/>
      <c r="B50" s="154"/>
      <c r="C50" s="52"/>
      <c r="D50" s="52"/>
      <c r="E50" s="52"/>
      <c r="F50" s="52"/>
      <c r="G50" s="147"/>
      <c r="H50" s="147"/>
      <c r="I50" s="163"/>
      <c r="J50" s="164"/>
      <c r="K50" s="164"/>
    </row>
    <row r="51" spans="1:11" ht="13.5" customHeight="1" thickBot="1">
      <c r="A51" s="154"/>
      <c r="B51" s="154"/>
      <c r="C51" s="152"/>
      <c r="D51" s="152"/>
      <c r="E51" s="152"/>
      <c r="F51" s="152"/>
      <c r="G51" s="152"/>
      <c r="H51" s="155" t="s">
        <v>801</v>
      </c>
      <c r="I51" s="156"/>
      <c r="J51" s="156"/>
      <c r="K51" s="156"/>
    </row>
    <row r="52" spans="1:11" s="169" customFormat="1" ht="13.5" customHeight="1" thickBot="1">
      <c r="A52" s="151"/>
      <c r="B52" s="151"/>
      <c r="C52" s="152"/>
      <c r="D52" s="152"/>
      <c r="E52" s="152"/>
      <c r="F52" s="152"/>
      <c r="G52" s="152"/>
      <c r="H52" s="155"/>
      <c r="I52" s="158"/>
      <c r="J52" s="158"/>
      <c r="K52" s="158"/>
    </row>
    <row r="53" spans="1:11" ht="13.5" customHeight="1" thickBot="1">
      <c r="A53" s="55" t="s">
        <v>367</v>
      </c>
      <c r="B53" s="170" t="s">
        <v>594</v>
      </c>
      <c r="C53" s="162"/>
      <c r="D53" s="162"/>
      <c r="E53" s="162"/>
      <c r="F53" s="162"/>
      <c r="G53" s="147"/>
      <c r="H53" s="147"/>
      <c r="I53" s="149"/>
      <c r="J53" s="147"/>
      <c r="K53" s="147"/>
    </row>
    <row r="54" spans="3:11" ht="13.5" customHeight="1" thickBot="1">
      <c r="C54" s="52"/>
      <c r="D54" s="52"/>
      <c r="E54" s="52"/>
      <c r="F54" s="52"/>
      <c r="G54" s="147"/>
      <c r="H54" s="147"/>
      <c r="I54" s="163"/>
      <c r="J54" s="164"/>
      <c r="K54" s="164"/>
    </row>
    <row r="55" spans="3:11" ht="13.5" customHeight="1" thickBot="1">
      <c r="C55" s="152"/>
      <c r="D55" s="152"/>
      <c r="E55" s="152"/>
      <c r="F55" s="152"/>
      <c r="G55" s="152"/>
      <c r="H55" s="155" t="s">
        <v>801</v>
      </c>
      <c r="I55" s="156"/>
      <c r="J55" s="156"/>
      <c r="K55" s="156"/>
    </row>
    <row r="56" spans="1:11" s="169" customFormat="1" ht="13.5" customHeight="1" thickBot="1">
      <c r="A56" s="151"/>
      <c r="B56" s="151"/>
      <c r="C56" s="152"/>
      <c r="D56" s="152"/>
      <c r="E56" s="152"/>
      <c r="F56" s="152"/>
      <c r="G56" s="152"/>
      <c r="H56" s="155"/>
      <c r="I56" s="158"/>
      <c r="J56" s="158"/>
      <c r="K56" s="158"/>
    </row>
    <row r="57" spans="1:11" s="169" customFormat="1" ht="13.5" customHeight="1" thickBot="1">
      <c r="A57" s="55" t="s">
        <v>368</v>
      </c>
      <c r="B57" s="170" t="s">
        <v>686</v>
      </c>
      <c r="C57" s="162"/>
      <c r="D57" s="162"/>
      <c r="E57" s="162"/>
      <c r="F57" s="162"/>
      <c r="G57" s="146"/>
      <c r="H57" s="146"/>
      <c r="I57" s="148"/>
      <c r="J57" s="146"/>
      <c r="K57" s="146"/>
    </row>
    <row r="58" spans="1:11" s="169" customFormat="1" ht="13.5" customHeight="1" thickBot="1">
      <c r="A58"/>
      <c r="B58"/>
      <c r="C58" s="52"/>
      <c r="D58" s="52"/>
      <c r="E58" s="52"/>
      <c r="F58" s="52"/>
      <c r="G58" s="146"/>
      <c r="H58" s="146"/>
      <c r="I58" s="177"/>
      <c r="J58" s="178"/>
      <c r="K58" s="178"/>
    </row>
    <row r="59" spans="1:11" s="169" customFormat="1" ht="13.5" customHeight="1" thickBot="1">
      <c r="A59"/>
      <c r="B59"/>
      <c r="C59" s="179"/>
      <c r="D59" s="179"/>
      <c r="E59" s="179"/>
      <c r="F59" s="179"/>
      <c r="G59" s="179"/>
      <c r="H59" s="180" t="s">
        <v>87</v>
      </c>
      <c r="I59" s="156"/>
      <c r="J59" s="156"/>
      <c r="K59" s="156"/>
    </row>
    <row r="60" spans="1:11" s="169" customFormat="1" ht="13.5" customHeight="1" thickBot="1">
      <c r="A60" s="151"/>
      <c r="B60" s="151"/>
      <c r="C60" s="152"/>
      <c r="D60" s="152"/>
      <c r="E60" s="152"/>
      <c r="F60" s="152"/>
      <c r="G60" s="152"/>
      <c r="H60" s="155"/>
      <c r="I60" s="158"/>
      <c r="J60" s="158"/>
      <c r="K60" s="158"/>
    </row>
    <row r="61" spans="1:11" s="169" customFormat="1" ht="13.5" customHeight="1" thickBot="1">
      <c r="A61" s="55" t="s">
        <v>369</v>
      </c>
      <c r="B61" s="170" t="s">
        <v>812</v>
      </c>
      <c r="C61" s="162"/>
      <c r="D61" s="162"/>
      <c r="E61" s="162"/>
      <c r="F61" s="162"/>
      <c r="G61" s="146"/>
      <c r="H61" s="146"/>
      <c r="I61" s="148"/>
      <c r="J61" s="146"/>
      <c r="K61" s="146"/>
    </row>
    <row r="62" spans="1:11" s="169" customFormat="1" ht="13.5" customHeight="1" thickBot="1">
      <c r="A62"/>
      <c r="B62"/>
      <c r="C62" s="52"/>
      <c r="D62" s="52"/>
      <c r="E62" s="52"/>
      <c r="F62" s="52"/>
      <c r="G62" s="146"/>
      <c r="H62" s="146"/>
      <c r="I62" s="177"/>
      <c r="J62" s="178"/>
      <c r="K62" s="178"/>
    </row>
    <row r="63" spans="1:11" s="169" customFormat="1" ht="13.5" customHeight="1" thickBot="1">
      <c r="A63"/>
      <c r="B63"/>
      <c r="C63" s="179"/>
      <c r="D63" s="179"/>
      <c r="E63" s="179"/>
      <c r="F63" s="179"/>
      <c r="G63" s="179"/>
      <c r="H63" s="180" t="s">
        <v>87</v>
      </c>
      <c r="I63" s="156"/>
      <c r="J63" s="156"/>
      <c r="K63" s="156"/>
    </row>
    <row r="64" spans="1:11" s="169" customFormat="1" ht="13.5" customHeight="1" thickBot="1">
      <c r="A64" s="151"/>
      <c r="B64" s="151"/>
      <c r="C64" s="152"/>
      <c r="D64" s="152"/>
      <c r="E64" s="152"/>
      <c r="F64" s="152"/>
      <c r="G64" s="152"/>
      <c r="H64" s="155"/>
      <c r="I64" s="158"/>
      <c r="J64" s="158"/>
      <c r="K64" s="158"/>
    </row>
    <row r="65" spans="1:11" s="169" customFormat="1" ht="13.5" customHeight="1" thickBot="1">
      <c r="A65" s="55" t="s">
        <v>210</v>
      </c>
      <c r="B65" s="170" t="s">
        <v>600</v>
      </c>
      <c r="C65" s="162"/>
      <c r="D65" s="162"/>
      <c r="E65" s="162"/>
      <c r="F65" s="162"/>
      <c r="G65" s="146"/>
      <c r="H65" s="146"/>
      <c r="I65" s="148"/>
      <c r="J65" s="146"/>
      <c r="K65" s="146"/>
    </row>
    <row r="66" spans="3:11" s="169" customFormat="1" ht="13.5" customHeight="1" thickBot="1">
      <c r="C66" s="52"/>
      <c r="D66" s="52"/>
      <c r="E66" s="52"/>
      <c r="F66" s="52"/>
      <c r="G66" s="146"/>
      <c r="H66" s="146"/>
      <c r="I66" s="177"/>
      <c r="J66" s="178"/>
      <c r="K66" s="178"/>
    </row>
    <row r="67" spans="1:11" s="169" customFormat="1" ht="13.5" customHeight="1" thickBot="1">
      <c r="A67"/>
      <c r="B67"/>
      <c r="C67" s="179"/>
      <c r="D67" s="179"/>
      <c r="E67" s="179"/>
      <c r="F67" s="179"/>
      <c r="G67" s="179"/>
      <c r="H67" s="180" t="s">
        <v>87</v>
      </c>
      <c r="I67" s="156"/>
      <c r="J67" s="156"/>
      <c r="K67" s="156"/>
    </row>
    <row r="68" spans="1:11" ht="13.5" customHeight="1" thickBot="1">
      <c r="A68" s="151"/>
      <c r="B68" s="151"/>
      <c r="C68" s="152"/>
      <c r="D68" s="152"/>
      <c r="E68" s="152"/>
      <c r="F68" s="152"/>
      <c r="G68" s="152"/>
      <c r="H68" s="155"/>
      <c r="I68" s="158"/>
      <c r="J68" s="158"/>
      <c r="K68" s="158"/>
    </row>
    <row r="69" spans="1:11" ht="13.5" customHeight="1" thickBot="1">
      <c r="A69" s="55" t="s">
        <v>211</v>
      </c>
      <c r="B69" s="170" t="s">
        <v>607</v>
      </c>
      <c r="C69" s="162"/>
      <c r="D69" s="162"/>
      <c r="E69" s="162"/>
      <c r="F69" s="162"/>
      <c r="G69" s="146"/>
      <c r="H69" s="146"/>
      <c r="I69" s="148"/>
      <c r="J69" s="146"/>
      <c r="K69" s="146"/>
    </row>
    <row r="70" spans="1:11" ht="13.5" customHeight="1" thickBot="1">
      <c r="A70"/>
      <c r="B70"/>
      <c r="C70" s="52"/>
      <c r="D70" s="52"/>
      <c r="E70" s="52"/>
      <c r="F70" s="52"/>
      <c r="G70" s="146"/>
      <c r="H70" s="146"/>
      <c r="I70" s="177"/>
      <c r="J70" s="178"/>
      <c r="K70" s="178"/>
    </row>
    <row r="71" spans="1:11" ht="13.5" customHeight="1" thickBot="1">
      <c r="A71"/>
      <c r="B71"/>
      <c r="C71" s="179"/>
      <c r="D71" s="179"/>
      <c r="E71" s="179"/>
      <c r="F71" s="179"/>
      <c r="G71" s="179"/>
      <c r="H71" s="180" t="s">
        <v>87</v>
      </c>
      <c r="I71" s="156"/>
      <c r="J71" s="156"/>
      <c r="K71" s="156"/>
    </row>
    <row r="72" spans="1:11" ht="13.5" customHeight="1">
      <c r="A72"/>
      <c r="B72"/>
      <c r="C72" s="179"/>
      <c r="D72" s="179"/>
      <c r="E72" s="179"/>
      <c r="F72" s="179"/>
      <c r="G72" s="179"/>
      <c r="H72" s="181"/>
      <c r="I72" s="158"/>
      <c r="J72" s="158"/>
      <c r="K72" s="158"/>
    </row>
    <row r="73" spans="1:11" ht="13.5" customHeight="1" thickBot="1">
      <c r="A73" s="151"/>
      <c r="B73" s="151"/>
      <c r="C73" s="152"/>
      <c r="D73" s="152"/>
      <c r="E73" s="152"/>
      <c r="F73" s="152"/>
      <c r="G73" s="152"/>
      <c r="H73" s="155"/>
      <c r="I73" s="158"/>
      <c r="J73" s="158"/>
      <c r="K73" s="158"/>
    </row>
    <row r="74" spans="1:11" ht="13.5" customHeight="1" thickBot="1">
      <c r="A74" s="174" t="s">
        <v>212</v>
      </c>
      <c r="B74" s="170" t="s">
        <v>642</v>
      </c>
      <c r="C74" s="162"/>
      <c r="D74" s="162"/>
      <c r="E74" s="162"/>
      <c r="F74" s="162"/>
      <c r="G74" s="146"/>
      <c r="H74" s="146"/>
      <c r="I74" s="148"/>
      <c r="J74" s="146"/>
      <c r="K74" s="146"/>
    </row>
    <row r="75" spans="1:11" ht="13.5" customHeight="1" thickBot="1">
      <c r="A75"/>
      <c r="B75"/>
      <c r="C75" s="52"/>
      <c r="D75" s="52"/>
      <c r="E75" s="52"/>
      <c r="F75" s="52"/>
      <c r="G75" s="146"/>
      <c r="H75" s="146"/>
      <c r="I75" s="192"/>
      <c r="J75" s="178"/>
      <c r="K75" s="178"/>
    </row>
    <row r="76" spans="1:11" ht="13.5" customHeight="1" thickBot="1">
      <c r="A76"/>
      <c r="B76"/>
      <c r="C76" s="179"/>
      <c r="D76" s="179"/>
      <c r="E76" s="179"/>
      <c r="F76" s="179"/>
      <c r="G76" s="179"/>
      <c r="H76" s="180" t="s">
        <v>87</v>
      </c>
      <c r="I76" s="156"/>
      <c r="J76" s="156"/>
      <c r="K76" s="156"/>
    </row>
    <row r="77" spans="10:11" ht="15" thickBot="1">
      <c r="J77"/>
      <c r="K77"/>
    </row>
    <row r="78" spans="1:11" ht="17.25" thickBot="1">
      <c r="A78" s="103"/>
      <c r="B78" s="13"/>
      <c r="C78" s="103"/>
      <c r="D78" s="103"/>
      <c r="E78" s="103"/>
      <c r="F78" s="103"/>
      <c r="G78" s="1"/>
      <c r="H78" s="31" t="s">
        <v>161</v>
      </c>
      <c r="I78" s="15">
        <f>I76+I71+I67+I63+I59+I55+I51+I47+I43+I35+I31+I27+I23+I19+I15+I11+I7</f>
        <v>0</v>
      </c>
      <c r="J78" s="15">
        <f>J76+J71+J67+J63+J59+J55+J51+J47+J43+J35+J31+J27+J23+J19+J15+J11+J7</f>
        <v>0</v>
      </c>
      <c r="K78" s="15">
        <f>K76+K71+K67+K63+K59+K55+K51+K47+K43+K35+K31+K27+K23+K19+K15+K11+K7</f>
        <v>0</v>
      </c>
    </row>
    <row r="79" spans="9:11" ht="14.25">
      <c r="I79"/>
      <c r="J79"/>
      <c r="K79"/>
    </row>
    <row r="80" spans="9:11" ht="14.25">
      <c r="I80"/>
      <c r="J80"/>
      <c r="K80"/>
    </row>
    <row r="81" spans="9:11" ht="14.25">
      <c r="I81"/>
      <c r="J81"/>
      <c r="K81"/>
    </row>
    <row r="82" spans="9:11" ht="14.25">
      <c r="I82"/>
      <c r="J82"/>
      <c r="K82"/>
    </row>
    <row r="83" spans="9:11" ht="14.25">
      <c r="I83"/>
      <c r="J83"/>
      <c r="K83"/>
    </row>
    <row r="84" spans="9:11" ht="14.25">
      <c r="I84"/>
      <c r="J84"/>
      <c r="K84"/>
    </row>
    <row r="85" spans="9:11" ht="14.25">
      <c r="I85"/>
      <c r="J85"/>
      <c r="K85"/>
    </row>
    <row r="86" spans="9:11" ht="14.25">
      <c r="I86"/>
      <c r="J86"/>
      <c r="K86"/>
    </row>
    <row r="87" spans="9:11" ht="14.25">
      <c r="I87"/>
      <c r="J87"/>
      <c r="K87"/>
    </row>
    <row r="88" spans="9:11" ht="14.25">
      <c r="I88"/>
      <c r="J88"/>
      <c r="K88"/>
    </row>
    <row r="89" spans="9:11" ht="14.25">
      <c r="I89"/>
      <c r="J89"/>
      <c r="K89"/>
    </row>
    <row r="90" spans="9:11" ht="14.25">
      <c r="I90"/>
      <c r="J90"/>
      <c r="K90"/>
    </row>
    <row r="91" spans="9:11" ht="14.25">
      <c r="I91"/>
      <c r="J91"/>
      <c r="K91"/>
    </row>
    <row r="92" spans="9:11" ht="14.25">
      <c r="I92"/>
      <c r="J92"/>
      <c r="K92"/>
    </row>
  </sheetData>
  <sheetProtection/>
  <printOptions horizontalCentered="1"/>
  <pageMargins left="0.5905511811023623" right="0.1968503937007874" top="0.984251968503937" bottom="0.984251968503937" header="0.3937007874015748" footer="0.3937007874015748"/>
  <pageSetup orientation="portrait" paperSize="9" scale="54" r:id="rId1"/>
  <headerFooter alignWithMargins="0">
    <oddFooter>&amp;LMinisterstvo kultury ČR&amp;R&amp;P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89"/>
  <sheetViews>
    <sheetView zoomScalePageLayoutView="0" workbookViewId="0" topLeftCell="A1">
      <selection activeCell="H3" sqref="H3"/>
    </sheetView>
  </sheetViews>
  <sheetFormatPr defaultColWidth="11.421875" defaultRowHeight="12.75"/>
  <cols>
    <col min="1" max="1" width="11.421875" style="99" customWidth="1"/>
    <col min="2" max="2" width="38.140625" style="1" bestFit="1" customWidth="1"/>
    <col min="3" max="3" width="28.421875" style="99" bestFit="1" customWidth="1"/>
    <col min="4" max="4" width="30.00390625" style="99" bestFit="1" customWidth="1"/>
    <col min="5" max="5" width="7.8515625" style="99" customWidth="1"/>
    <col min="6" max="6" width="9.7109375" style="99" customWidth="1"/>
    <col min="7" max="7" width="35.8515625" style="99" customWidth="1"/>
    <col min="8" max="8" width="17.140625" style="1" customWidth="1"/>
    <col min="9" max="9" width="15.8515625" style="1" customWidth="1"/>
    <col min="10" max="10" width="14.421875" style="1" customWidth="1"/>
    <col min="11" max="11" width="13.28125" style="1" bestFit="1" customWidth="1"/>
  </cols>
  <sheetData>
    <row r="1" spans="1:2" ht="15">
      <c r="A1" s="37" t="s">
        <v>219</v>
      </c>
      <c r="B1" s="236"/>
    </row>
    <row r="2" spans="1:2" ht="15" thickBot="1">
      <c r="A2" s="129"/>
      <c r="B2" s="236"/>
    </row>
    <row r="3" spans="2:11" ht="15.75" thickBot="1">
      <c r="B3" s="238"/>
      <c r="C3" s="144" t="s">
        <v>861</v>
      </c>
      <c r="D3" s="144" t="s">
        <v>862</v>
      </c>
      <c r="E3" s="144" t="s">
        <v>863</v>
      </c>
      <c r="F3" s="144" t="s">
        <v>864</v>
      </c>
      <c r="G3" s="144" t="s">
        <v>800</v>
      </c>
      <c r="H3" s="145" t="s">
        <v>866</v>
      </c>
      <c r="I3" s="38" t="s">
        <v>490</v>
      </c>
      <c r="J3" s="38" t="s">
        <v>678</v>
      </c>
      <c r="K3" s="38" t="s">
        <v>491</v>
      </c>
    </row>
    <row r="4" spans="1:11" ht="15.75" thickBot="1">
      <c r="A4" s="21" t="s">
        <v>89</v>
      </c>
      <c r="B4" s="22" t="s">
        <v>90</v>
      </c>
      <c r="C4" s="101"/>
      <c r="D4" s="101"/>
      <c r="E4" s="101"/>
      <c r="F4" s="101"/>
      <c r="G4" s="101"/>
      <c r="H4" s="23"/>
      <c r="I4" s="30"/>
      <c r="J4" s="30"/>
      <c r="K4" s="30"/>
    </row>
    <row r="5" spans="1:11" ht="15" thickBot="1">
      <c r="A5" s="55" t="s">
        <v>371</v>
      </c>
      <c r="B5" s="239" t="s">
        <v>829</v>
      </c>
      <c r="C5" s="162"/>
      <c r="D5" s="162"/>
      <c r="E5" s="162"/>
      <c r="F5" s="162"/>
      <c r="G5" s="147"/>
      <c r="H5" s="147"/>
      <c r="I5" s="149"/>
      <c r="J5" s="147"/>
      <c r="K5" s="147"/>
    </row>
    <row r="6" spans="2:11" ht="15" thickBot="1">
      <c r="B6" s="236"/>
      <c r="C6" s="52"/>
      <c r="D6" s="52"/>
      <c r="E6" s="52"/>
      <c r="F6" s="52"/>
      <c r="G6" s="147"/>
      <c r="H6" s="147"/>
      <c r="I6" s="163"/>
      <c r="J6" s="164"/>
      <c r="K6" s="164"/>
    </row>
    <row r="7" spans="2:11" ht="17.25" thickBot="1">
      <c r="B7" s="236"/>
      <c r="C7" s="152"/>
      <c r="D7" s="152"/>
      <c r="E7" s="152"/>
      <c r="F7" s="152"/>
      <c r="G7" s="152"/>
      <c r="H7" s="155" t="s">
        <v>801</v>
      </c>
      <c r="I7" s="156"/>
      <c r="J7" s="156"/>
      <c r="K7" s="156"/>
    </row>
    <row r="8" spans="3:11" ht="15" thickBot="1">
      <c r="C8" s="152"/>
      <c r="D8" s="152"/>
      <c r="E8" s="152"/>
      <c r="F8" s="152"/>
      <c r="G8" s="152"/>
      <c r="H8" s="150"/>
      <c r="I8" s="157"/>
      <c r="J8" s="157"/>
      <c r="K8" s="157"/>
    </row>
    <row r="9" spans="1:11" ht="15" thickBot="1">
      <c r="A9" s="182" t="s">
        <v>517</v>
      </c>
      <c r="B9" s="170" t="s">
        <v>830</v>
      </c>
      <c r="C9" s="162"/>
      <c r="D9" s="162"/>
      <c r="E9" s="162"/>
      <c r="F9" s="162"/>
      <c r="G9" s="147"/>
      <c r="H9" s="147"/>
      <c r="I9" s="149"/>
      <c r="J9" s="147"/>
      <c r="K9" s="147"/>
    </row>
    <row r="10" spans="1:11" ht="15" thickBot="1">
      <c r="A10" s="154"/>
      <c r="B10" s="154"/>
      <c r="C10" s="52"/>
      <c r="D10" s="52"/>
      <c r="E10" s="52"/>
      <c r="F10" s="52"/>
      <c r="G10" s="147"/>
      <c r="H10" s="147"/>
      <c r="I10" s="163"/>
      <c r="J10" s="164"/>
      <c r="K10" s="164"/>
    </row>
    <row r="11" spans="1:11" ht="17.25" thickBot="1">
      <c r="A11" s="154"/>
      <c r="B11" s="154"/>
      <c r="C11" s="152"/>
      <c r="D11" s="152"/>
      <c r="E11" s="152"/>
      <c r="F11" s="152"/>
      <c r="G11" s="152"/>
      <c r="H11" s="155" t="s">
        <v>801</v>
      </c>
      <c r="I11" s="156"/>
      <c r="J11" s="156"/>
      <c r="K11" s="156"/>
    </row>
    <row r="12" spans="1:11" ht="17.25" thickBot="1">
      <c r="A12" s="154"/>
      <c r="B12" s="154"/>
      <c r="C12" s="152"/>
      <c r="D12" s="152"/>
      <c r="E12" s="152"/>
      <c r="F12" s="152"/>
      <c r="G12" s="152"/>
      <c r="H12" s="155"/>
      <c r="I12" s="158"/>
      <c r="J12" s="158"/>
      <c r="K12" s="158"/>
    </row>
    <row r="13" spans="1:11" ht="15" thickBot="1">
      <c r="A13" s="182" t="s">
        <v>518</v>
      </c>
      <c r="B13" s="172" t="s">
        <v>370</v>
      </c>
      <c r="C13" s="162"/>
      <c r="D13" s="162"/>
      <c r="E13" s="162"/>
      <c r="F13" s="162"/>
      <c r="G13" s="147"/>
      <c r="H13" s="147"/>
      <c r="I13" s="149"/>
      <c r="J13" s="147"/>
      <c r="K13" s="147"/>
    </row>
    <row r="14" spans="1:11" ht="15" thickBot="1">
      <c r="A14" s="154"/>
      <c r="B14" s="154"/>
      <c r="C14" s="52"/>
      <c r="D14" s="52"/>
      <c r="E14" s="52"/>
      <c r="F14" s="52"/>
      <c r="G14" s="147"/>
      <c r="H14" s="147"/>
      <c r="I14" s="163"/>
      <c r="J14" s="164"/>
      <c r="K14" s="164"/>
    </row>
    <row r="15" spans="1:11" ht="17.25" thickBot="1">
      <c r="A15" s="154"/>
      <c r="B15" s="154"/>
      <c r="C15" s="152"/>
      <c r="D15" s="152"/>
      <c r="E15" s="152"/>
      <c r="F15" s="152"/>
      <c r="G15" s="152"/>
      <c r="H15" s="155" t="s">
        <v>801</v>
      </c>
      <c r="I15" s="156"/>
      <c r="J15" s="156"/>
      <c r="K15" s="156"/>
    </row>
    <row r="16" spans="1:11" ht="17.25" thickBot="1">
      <c r="A16" s="154"/>
      <c r="B16" s="154"/>
      <c r="C16" s="152"/>
      <c r="D16" s="152"/>
      <c r="E16" s="152"/>
      <c r="F16" s="152"/>
      <c r="G16" s="152"/>
      <c r="H16" s="155"/>
      <c r="I16" s="158"/>
      <c r="J16" s="158"/>
      <c r="K16" s="158"/>
    </row>
    <row r="17" spans="1:11" ht="15" thickBot="1">
      <c r="A17" s="182" t="s">
        <v>519</v>
      </c>
      <c r="B17" s="172" t="s">
        <v>646</v>
      </c>
      <c r="C17" s="162"/>
      <c r="D17" s="162"/>
      <c r="E17" s="162"/>
      <c r="F17" s="162"/>
      <c r="G17" s="147"/>
      <c r="H17" s="147"/>
      <c r="I17" s="149"/>
      <c r="J17" s="147"/>
      <c r="K17" s="147"/>
    </row>
    <row r="18" spans="3:11" ht="15" thickBot="1">
      <c r="C18" s="52"/>
      <c r="D18" s="52"/>
      <c r="E18" s="52"/>
      <c r="F18" s="52"/>
      <c r="G18" s="147"/>
      <c r="H18" s="147"/>
      <c r="I18" s="163"/>
      <c r="J18" s="164"/>
      <c r="K18" s="164"/>
    </row>
    <row r="19" spans="3:11" ht="17.25" thickBot="1">
      <c r="C19" s="152"/>
      <c r="D19" s="152"/>
      <c r="E19" s="152"/>
      <c r="F19" s="152"/>
      <c r="G19" s="152"/>
      <c r="H19" s="155" t="s">
        <v>801</v>
      </c>
      <c r="I19" s="156"/>
      <c r="J19" s="156"/>
      <c r="K19" s="156"/>
    </row>
    <row r="20" spans="1:11" ht="17.25" thickBot="1">
      <c r="A20" s="154"/>
      <c r="B20" s="154"/>
      <c r="C20" s="152"/>
      <c r="D20" s="152"/>
      <c r="E20" s="152"/>
      <c r="F20" s="152"/>
      <c r="G20" s="152"/>
      <c r="H20" s="155"/>
      <c r="I20" s="158"/>
      <c r="J20" s="158"/>
      <c r="K20" s="158"/>
    </row>
    <row r="21" spans="1:11" ht="15" thickBot="1">
      <c r="A21" s="182" t="s">
        <v>520</v>
      </c>
      <c r="B21" s="170" t="s">
        <v>591</v>
      </c>
      <c r="C21" s="162"/>
      <c r="D21" s="162"/>
      <c r="E21" s="162"/>
      <c r="F21" s="162"/>
      <c r="G21" s="147"/>
      <c r="H21" s="147"/>
      <c r="I21" s="149"/>
      <c r="J21" s="147"/>
      <c r="K21" s="147"/>
    </row>
    <row r="22" spans="1:11" ht="15" thickBot="1">
      <c r="A22" s="154"/>
      <c r="B22" s="154"/>
      <c r="C22" s="52"/>
      <c r="D22" s="52"/>
      <c r="E22" s="52"/>
      <c r="F22" s="52"/>
      <c r="G22" s="147"/>
      <c r="H22" s="147"/>
      <c r="I22" s="163"/>
      <c r="J22" s="164"/>
      <c r="K22" s="164"/>
    </row>
    <row r="23" spans="1:11" ht="17.25" thickBot="1">
      <c r="A23" s="154"/>
      <c r="B23" s="154"/>
      <c r="C23" s="152"/>
      <c r="D23" s="152"/>
      <c r="E23" s="152"/>
      <c r="F23" s="152"/>
      <c r="G23" s="152"/>
      <c r="H23" s="155" t="s">
        <v>801</v>
      </c>
      <c r="I23" s="156"/>
      <c r="J23" s="156"/>
      <c r="K23" s="156"/>
    </row>
    <row r="24" spans="1:11" ht="17.25" thickBot="1">
      <c r="A24" s="154"/>
      <c r="B24" s="154"/>
      <c r="C24" s="152"/>
      <c r="D24" s="152"/>
      <c r="E24" s="152"/>
      <c r="F24" s="152"/>
      <c r="G24" s="152"/>
      <c r="H24" s="155"/>
      <c r="I24" s="158"/>
      <c r="J24" s="158"/>
      <c r="K24" s="158"/>
    </row>
    <row r="25" spans="1:11" ht="15" thickBot="1">
      <c r="A25" s="182" t="s">
        <v>521</v>
      </c>
      <c r="B25" s="170" t="s">
        <v>562</v>
      </c>
      <c r="C25" s="162"/>
      <c r="D25" s="162"/>
      <c r="E25" s="162"/>
      <c r="F25" s="162"/>
      <c r="G25" s="147"/>
      <c r="H25" s="147"/>
      <c r="I25" s="149"/>
      <c r="J25" s="149"/>
      <c r="K25" s="147"/>
    </row>
    <row r="26" spans="1:11" ht="15" thickBot="1">
      <c r="A26" s="154"/>
      <c r="B26" s="154"/>
      <c r="C26" s="52"/>
      <c r="D26" s="52"/>
      <c r="E26" s="52"/>
      <c r="F26" s="52"/>
      <c r="G26" s="147"/>
      <c r="H26" s="147"/>
      <c r="I26" s="163"/>
      <c r="J26" s="164"/>
      <c r="K26" s="164"/>
    </row>
    <row r="27" spans="1:11" ht="17.25" thickBot="1">
      <c r="A27" s="154"/>
      <c r="B27" s="154"/>
      <c r="C27" s="152"/>
      <c r="D27" s="152"/>
      <c r="E27" s="152"/>
      <c r="F27" s="152"/>
      <c r="G27" s="152"/>
      <c r="H27" s="155" t="s">
        <v>801</v>
      </c>
      <c r="I27" s="156"/>
      <c r="J27" s="156"/>
      <c r="K27" s="156"/>
    </row>
    <row r="28" spans="1:11" ht="17.25" thickBot="1">
      <c r="A28" s="154"/>
      <c r="B28" s="154"/>
      <c r="C28" s="152"/>
      <c r="D28" s="152"/>
      <c r="E28" s="152"/>
      <c r="F28" s="152"/>
      <c r="G28" s="152"/>
      <c r="H28" s="155"/>
      <c r="I28" s="158"/>
      <c r="J28" s="158"/>
      <c r="K28" s="158"/>
    </row>
    <row r="29" spans="1:11" ht="15" thickBot="1">
      <c r="A29" s="78" t="s">
        <v>522</v>
      </c>
      <c r="B29" s="159" t="s">
        <v>858</v>
      </c>
      <c r="C29" s="162"/>
      <c r="D29" s="162"/>
      <c r="E29" s="162"/>
      <c r="F29" s="162"/>
      <c r="G29" s="147"/>
      <c r="H29" s="147"/>
      <c r="I29" s="149"/>
      <c r="J29" s="147"/>
      <c r="K29" s="147"/>
    </row>
    <row r="30" spans="3:11" ht="15" thickBot="1">
      <c r="C30" s="52"/>
      <c r="D30" s="52"/>
      <c r="E30" s="52"/>
      <c r="F30" s="52"/>
      <c r="G30" s="147"/>
      <c r="H30" s="147"/>
      <c r="I30" s="191"/>
      <c r="J30" s="191"/>
      <c r="K30" s="191"/>
    </row>
    <row r="31" spans="3:11" ht="17.25" thickBot="1">
      <c r="C31" s="152"/>
      <c r="D31" s="152"/>
      <c r="E31" s="152"/>
      <c r="F31" s="152"/>
      <c r="G31" s="152"/>
      <c r="H31" s="155" t="s">
        <v>801</v>
      </c>
      <c r="I31" s="156"/>
      <c r="J31" s="156"/>
      <c r="K31" s="156"/>
    </row>
    <row r="32" spans="1:11" ht="17.25" thickBot="1">
      <c r="A32" s="154"/>
      <c r="B32" s="154"/>
      <c r="C32" s="152"/>
      <c r="D32" s="152"/>
      <c r="E32" s="152"/>
      <c r="F32" s="152"/>
      <c r="G32" s="152"/>
      <c r="H32" s="155"/>
      <c r="I32" s="158"/>
      <c r="J32" s="158"/>
      <c r="K32" s="158"/>
    </row>
    <row r="33" spans="1:11" ht="15" thickBot="1">
      <c r="A33" s="55" t="s">
        <v>523</v>
      </c>
      <c r="B33" s="170" t="s">
        <v>859</v>
      </c>
      <c r="C33" s="162"/>
      <c r="D33" s="162"/>
      <c r="E33" s="162"/>
      <c r="F33" s="162"/>
      <c r="G33" s="147"/>
      <c r="H33" s="147"/>
      <c r="I33" s="149"/>
      <c r="J33" s="147"/>
      <c r="K33" s="147"/>
    </row>
    <row r="34" spans="1:11" ht="15" thickBot="1">
      <c r="A34" s="154"/>
      <c r="B34" s="154"/>
      <c r="C34" s="52"/>
      <c r="D34" s="52"/>
      <c r="E34" s="52"/>
      <c r="F34" s="52"/>
      <c r="G34" s="147"/>
      <c r="H34" s="147"/>
      <c r="I34" s="163"/>
      <c r="J34" s="164"/>
      <c r="K34" s="164"/>
    </row>
    <row r="35" spans="1:11" ht="17.25" thickBot="1">
      <c r="A35" s="154"/>
      <c r="B35" s="154"/>
      <c r="C35" s="152"/>
      <c r="D35" s="152"/>
      <c r="E35" s="152"/>
      <c r="F35" s="152"/>
      <c r="G35" s="152"/>
      <c r="H35" s="155" t="s">
        <v>801</v>
      </c>
      <c r="I35" s="156"/>
      <c r="J35" s="156"/>
      <c r="K35" s="156"/>
    </row>
    <row r="36" spans="1:11" ht="17.25" thickBot="1">
      <c r="A36" s="151"/>
      <c r="B36" s="151"/>
      <c r="C36" s="152"/>
      <c r="D36" s="152"/>
      <c r="E36" s="152"/>
      <c r="F36" s="152"/>
      <c r="G36" s="152"/>
      <c r="H36" s="155"/>
      <c r="I36" s="158"/>
      <c r="J36" s="158"/>
      <c r="K36" s="158"/>
    </row>
    <row r="37" spans="1:11" ht="15" thickBot="1">
      <c r="A37" s="55" t="s">
        <v>524</v>
      </c>
      <c r="B37" s="170" t="s">
        <v>687</v>
      </c>
      <c r="C37" s="162"/>
      <c r="D37" s="162"/>
      <c r="E37" s="162"/>
      <c r="F37" s="162"/>
      <c r="G37" s="147"/>
      <c r="H37" s="147"/>
      <c r="I37" s="190"/>
      <c r="J37" s="190"/>
      <c r="K37" s="191"/>
    </row>
    <row r="38" spans="1:11" ht="15" thickBot="1">
      <c r="A38" s="154"/>
      <c r="B38" s="154"/>
      <c r="C38" s="52"/>
      <c r="D38" s="52"/>
      <c r="E38" s="52"/>
      <c r="F38" s="52"/>
      <c r="G38" s="147"/>
      <c r="H38" s="147"/>
      <c r="I38" s="163"/>
      <c r="J38" s="164"/>
      <c r="K38" s="164"/>
    </row>
    <row r="39" spans="1:11" ht="17.25" thickBot="1">
      <c r="A39" s="154"/>
      <c r="B39" s="154"/>
      <c r="C39" s="152"/>
      <c r="D39" s="152"/>
      <c r="E39" s="152"/>
      <c r="F39" s="152"/>
      <c r="G39" s="152"/>
      <c r="H39" s="155" t="s">
        <v>801</v>
      </c>
      <c r="I39" s="156"/>
      <c r="J39" s="156"/>
      <c r="K39" s="156"/>
    </row>
    <row r="40" spans="1:11" ht="17.25" thickBot="1">
      <c r="A40" s="151"/>
      <c r="B40" s="151"/>
      <c r="C40" s="152"/>
      <c r="D40" s="152"/>
      <c r="E40" s="152"/>
      <c r="F40" s="152"/>
      <c r="G40" s="152"/>
      <c r="H40" s="155"/>
      <c r="I40" s="158"/>
      <c r="J40" s="158"/>
      <c r="K40" s="158"/>
    </row>
    <row r="41" spans="1:11" ht="15" thickBot="1">
      <c r="A41" s="55" t="s">
        <v>525</v>
      </c>
      <c r="B41" s="170" t="s">
        <v>631</v>
      </c>
      <c r="C41" s="162"/>
      <c r="D41" s="162"/>
      <c r="E41" s="162"/>
      <c r="F41" s="162"/>
      <c r="G41" s="147"/>
      <c r="H41" s="147"/>
      <c r="I41" s="149"/>
      <c r="J41" s="147"/>
      <c r="K41" s="147"/>
    </row>
    <row r="42" spans="3:11" ht="15" thickBot="1">
      <c r="C42" s="52"/>
      <c r="D42" s="52"/>
      <c r="E42" s="52"/>
      <c r="F42" s="52"/>
      <c r="G42" s="147"/>
      <c r="H42" s="147"/>
      <c r="I42" s="163"/>
      <c r="J42" s="164"/>
      <c r="K42" s="164"/>
    </row>
    <row r="43" spans="3:11" ht="17.25" thickBot="1">
      <c r="C43" s="152"/>
      <c r="D43" s="152"/>
      <c r="E43" s="152"/>
      <c r="F43" s="152"/>
      <c r="G43" s="152"/>
      <c r="H43" s="155" t="s">
        <v>801</v>
      </c>
      <c r="I43" s="156"/>
      <c r="J43" s="156"/>
      <c r="K43" s="156"/>
    </row>
    <row r="44" spans="1:11" ht="17.25" thickBot="1">
      <c r="A44" s="151"/>
      <c r="B44" s="151"/>
      <c r="C44" s="152"/>
      <c r="D44" s="152"/>
      <c r="E44" s="152"/>
      <c r="F44" s="152"/>
      <c r="G44" s="152"/>
      <c r="H44" s="155"/>
      <c r="I44" s="158"/>
      <c r="J44" s="158"/>
      <c r="K44" s="158"/>
    </row>
    <row r="45" spans="1:11" ht="15" thickBot="1">
      <c r="A45" s="55" t="s">
        <v>526</v>
      </c>
      <c r="B45" s="170" t="s">
        <v>594</v>
      </c>
      <c r="C45" s="162"/>
      <c r="D45" s="162"/>
      <c r="E45" s="162"/>
      <c r="F45" s="162"/>
      <c r="G45" s="147"/>
      <c r="H45" s="147"/>
      <c r="I45" s="149"/>
      <c r="J45" s="147"/>
      <c r="K45" s="147"/>
    </row>
    <row r="46" spans="1:11" ht="15" thickBot="1">
      <c r="A46" s="154"/>
      <c r="B46" s="154"/>
      <c r="C46" s="52"/>
      <c r="D46" s="52"/>
      <c r="E46" s="52"/>
      <c r="F46" s="52"/>
      <c r="G46" s="147"/>
      <c r="H46" s="147"/>
      <c r="I46" s="163"/>
      <c r="J46" s="164"/>
      <c r="K46" s="164"/>
    </row>
    <row r="47" spans="1:11" ht="13.5" customHeight="1" thickBot="1">
      <c r="A47" s="154"/>
      <c r="B47" s="154"/>
      <c r="C47" s="152"/>
      <c r="D47" s="152"/>
      <c r="E47" s="152"/>
      <c r="F47" s="152"/>
      <c r="G47" s="152"/>
      <c r="H47" s="155" t="s">
        <v>801</v>
      </c>
      <c r="I47" s="156"/>
      <c r="J47" s="156"/>
      <c r="K47" s="156"/>
    </row>
    <row r="48" spans="1:11" ht="13.5" customHeight="1" thickBot="1">
      <c r="A48"/>
      <c r="B48"/>
      <c r="C48"/>
      <c r="D48"/>
      <c r="E48"/>
      <c r="F48"/>
      <c r="G48"/>
      <c r="H48"/>
      <c r="I48"/>
      <c r="J48"/>
      <c r="K48"/>
    </row>
    <row r="49" spans="1:11" ht="15" thickBot="1">
      <c r="A49" s="55" t="s">
        <v>527</v>
      </c>
      <c r="B49" s="170" t="s">
        <v>686</v>
      </c>
      <c r="C49" s="162"/>
      <c r="D49" s="162"/>
      <c r="E49" s="162"/>
      <c r="F49" s="162"/>
      <c r="G49" s="147"/>
      <c r="H49" s="147"/>
      <c r="I49" s="149"/>
      <c r="J49" s="147"/>
      <c r="K49" s="147"/>
    </row>
    <row r="50" spans="1:11" ht="15" thickBot="1">
      <c r="A50" s="154"/>
      <c r="B50" s="154"/>
      <c r="C50" s="52"/>
      <c r="D50" s="52"/>
      <c r="E50" s="52"/>
      <c r="F50" s="52"/>
      <c r="G50" s="147"/>
      <c r="H50" s="147"/>
      <c r="I50" s="163"/>
      <c r="J50" s="164"/>
      <c r="K50" s="164"/>
    </row>
    <row r="51" spans="1:11" ht="13.5" customHeight="1" thickBot="1">
      <c r="A51" s="154"/>
      <c r="B51" s="154"/>
      <c r="C51" s="152"/>
      <c r="D51" s="152"/>
      <c r="E51" s="152"/>
      <c r="F51" s="152"/>
      <c r="G51" s="152"/>
      <c r="H51" s="155" t="s">
        <v>801</v>
      </c>
      <c r="I51" s="156"/>
      <c r="J51" s="156"/>
      <c r="K51" s="156"/>
    </row>
    <row r="52" spans="1:11" ht="13.5" customHeight="1" thickBot="1">
      <c r="A52"/>
      <c r="B52"/>
      <c r="C52"/>
      <c r="D52"/>
      <c r="E52"/>
      <c r="F52"/>
      <c r="G52"/>
      <c r="H52"/>
      <c r="I52"/>
      <c r="J52"/>
      <c r="K52"/>
    </row>
    <row r="53" spans="1:11" ht="15" thickBot="1">
      <c r="A53" s="55" t="s">
        <v>528</v>
      </c>
      <c r="B53" s="170" t="s">
        <v>648</v>
      </c>
      <c r="C53" s="162"/>
      <c r="D53" s="162"/>
      <c r="E53" s="162"/>
      <c r="F53" s="162"/>
      <c r="G53" s="147"/>
      <c r="H53" s="147"/>
      <c r="I53" s="149"/>
      <c r="J53" s="147"/>
      <c r="K53" s="147"/>
    </row>
    <row r="54" spans="3:11" ht="15" thickBot="1">
      <c r="C54" s="52"/>
      <c r="D54" s="52"/>
      <c r="E54" s="52"/>
      <c r="F54" s="52"/>
      <c r="G54" s="147"/>
      <c r="H54" s="147"/>
      <c r="I54" s="163"/>
      <c r="J54" s="164"/>
      <c r="K54" s="164"/>
    </row>
    <row r="55" spans="3:11" ht="13.5" customHeight="1" thickBot="1">
      <c r="C55" s="152"/>
      <c r="D55" s="152"/>
      <c r="E55" s="152"/>
      <c r="F55" s="152"/>
      <c r="G55" s="152"/>
      <c r="H55" s="155" t="s">
        <v>801</v>
      </c>
      <c r="I55" s="156"/>
      <c r="J55" s="156"/>
      <c r="K55" s="156"/>
    </row>
    <row r="56" spans="1:11" ht="13.5" customHeight="1" thickBot="1">
      <c r="A56"/>
      <c r="B56"/>
      <c r="C56"/>
      <c r="D56"/>
      <c r="E56"/>
      <c r="F56"/>
      <c r="G56"/>
      <c r="H56"/>
      <c r="I56"/>
      <c r="J56"/>
      <c r="K56"/>
    </row>
    <row r="57" spans="1:11" ht="15" thickBot="1">
      <c r="A57" s="55" t="s">
        <v>455</v>
      </c>
      <c r="B57" s="170" t="s">
        <v>505</v>
      </c>
      <c r="C57" s="162"/>
      <c r="D57" s="162"/>
      <c r="E57" s="162"/>
      <c r="F57" s="162"/>
      <c r="G57" s="147"/>
      <c r="H57" s="147"/>
      <c r="I57" s="149"/>
      <c r="J57" s="147"/>
      <c r="K57" s="147"/>
    </row>
    <row r="58" spans="1:11" ht="15" thickBot="1">
      <c r="A58" s="154"/>
      <c r="B58" s="154"/>
      <c r="C58" s="52"/>
      <c r="D58" s="52"/>
      <c r="E58" s="52"/>
      <c r="F58" s="52"/>
      <c r="G58" s="147"/>
      <c r="H58" s="147"/>
      <c r="I58" s="163"/>
      <c r="J58" s="164"/>
      <c r="K58" s="164"/>
    </row>
    <row r="59" spans="1:11" ht="13.5" customHeight="1" thickBot="1">
      <c r="A59" s="154"/>
      <c r="B59" s="154"/>
      <c r="C59" s="152"/>
      <c r="D59" s="152"/>
      <c r="E59" s="152"/>
      <c r="F59" s="152"/>
      <c r="G59" s="152"/>
      <c r="H59" s="155" t="s">
        <v>801</v>
      </c>
      <c r="I59" s="156"/>
      <c r="J59" s="156"/>
      <c r="K59" s="156"/>
    </row>
    <row r="60" spans="1:11" ht="13.5" customHeight="1" thickBot="1">
      <c r="A60"/>
      <c r="B60"/>
      <c r="C60"/>
      <c r="D60"/>
      <c r="E60"/>
      <c r="F60"/>
      <c r="G60"/>
      <c r="H60"/>
      <c r="I60"/>
      <c r="J60"/>
      <c r="K60"/>
    </row>
    <row r="61" spans="1:11" ht="15" thickBot="1">
      <c r="A61" s="55" t="s">
        <v>456</v>
      </c>
      <c r="B61" s="170" t="s">
        <v>635</v>
      </c>
      <c r="C61" s="162"/>
      <c r="D61" s="162"/>
      <c r="E61" s="162"/>
      <c r="F61" s="162"/>
      <c r="G61" s="147"/>
      <c r="H61" s="147"/>
      <c r="I61" s="149"/>
      <c r="J61" s="147"/>
      <c r="K61" s="147"/>
    </row>
    <row r="62" spans="1:11" ht="15" thickBot="1">
      <c r="A62" s="154"/>
      <c r="B62" s="154"/>
      <c r="C62" s="52"/>
      <c r="D62" s="52"/>
      <c r="E62" s="52"/>
      <c r="F62" s="52"/>
      <c r="G62" s="147"/>
      <c r="H62" s="147"/>
      <c r="I62" s="163"/>
      <c r="J62" s="164"/>
      <c r="K62" s="164"/>
    </row>
    <row r="63" spans="1:11" ht="13.5" customHeight="1" thickBot="1">
      <c r="A63" s="154"/>
      <c r="B63" s="154"/>
      <c r="C63" s="152"/>
      <c r="D63" s="152"/>
      <c r="E63" s="152"/>
      <c r="F63" s="152"/>
      <c r="G63" s="152"/>
      <c r="H63" s="155" t="s">
        <v>801</v>
      </c>
      <c r="I63" s="156"/>
      <c r="J63" s="156"/>
      <c r="K63" s="156"/>
    </row>
    <row r="64" spans="1:11" ht="13.5" customHeight="1" thickBot="1">
      <c r="A64"/>
      <c r="B64"/>
      <c r="C64"/>
      <c r="D64"/>
      <c r="E64"/>
      <c r="F64"/>
      <c r="G64"/>
      <c r="H64"/>
      <c r="I64"/>
      <c r="J64"/>
      <c r="K64"/>
    </row>
    <row r="65" spans="1:11" ht="15" thickBot="1">
      <c r="A65" s="55" t="s">
        <v>457</v>
      </c>
      <c r="B65" s="170" t="s">
        <v>557</v>
      </c>
      <c r="C65" s="162"/>
      <c r="D65" s="162"/>
      <c r="E65" s="162"/>
      <c r="F65" s="162"/>
      <c r="G65" s="147"/>
      <c r="H65" s="147"/>
      <c r="I65" s="149"/>
      <c r="J65" s="147"/>
      <c r="K65" s="147"/>
    </row>
    <row r="66" spans="3:11" ht="15" thickBot="1">
      <c r="C66" s="52"/>
      <c r="D66" s="52"/>
      <c r="E66" s="52"/>
      <c r="F66" s="52"/>
      <c r="G66" s="147"/>
      <c r="H66" s="147"/>
      <c r="I66" s="163"/>
      <c r="J66" s="164"/>
      <c r="K66" s="164"/>
    </row>
    <row r="67" spans="3:11" ht="13.5" customHeight="1" thickBot="1">
      <c r="C67" s="152"/>
      <c r="D67" s="152"/>
      <c r="E67" s="152"/>
      <c r="F67" s="152"/>
      <c r="G67" s="152"/>
      <c r="H67" s="155" t="s">
        <v>801</v>
      </c>
      <c r="I67" s="156"/>
      <c r="J67" s="156"/>
      <c r="K67" s="156"/>
    </row>
    <row r="68" spans="1:11" ht="13.5" customHeight="1" thickBot="1">
      <c r="A68"/>
      <c r="B68"/>
      <c r="C68"/>
      <c r="D68"/>
      <c r="E68"/>
      <c r="F68"/>
      <c r="G68"/>
      <c r="H68"/>
      <c r="I68"/>
      <c r="J68"/>
      <c r="K68"/>
    </row>
    <row r="69" spans="1:11" ht="15" thickBot="1">
      <c r="A69" s="55" t="s">
        <v>458</v>
      </c>
      <c r="B69" s="170" t="s">
        <v>812</v>
      </c>
      <c r="C69" s="162"/>
      <c r="D69" s="162"/>
      <c r="E69" s="162"/>
      <c r="F69" s="162"/>
      <c r="G69" s="147"/>
      <c r="H69" s="147"/>
      <c r="I69" s="149"/>
      <c r="J69" s="147"/>
      <c r="K69" s="147"/>
    </row>
    <row r="70" spans="1:11" ht="15" thickBot="1">
      <c r="A70" s="154"/>
      <c r="B70" s="154"/>
      <c r="C70" s="52"/>
      <c r="D70" s="52"/>
      <c r="E70" s="52"/>
      <c r="F70" s="52"/>
      <c r="G70" s="147"/>
      <c r="H70" s="147"/>
      <c r="I70" s="163"/>
      <c r="J70" s="164"/>
      <c r="K70" s="164"/>
    </row>
    <row r="71" spans="1:11" ht="13.5" customHeight="1" thickBot="1">
      <c r="A71" s="154"/>
      <c r="B71" s="154"/>
      <c r="C71" s="152"/>
      <c r="D71" s="152"/>
      <c r="E71" s="152"/>
      <c r="F71" s="152"/>
      <c r="G71" s="152"/>
      <c r="H71" s="155" t="s">
        <v>801</v>
      </c>
      <c r="I71" s="156"/>
      <c r="J71" s="156"/>
      <c r="K71" s="156"/>
    </row>
    <row r="72" spans="1:11" s="169" customFormat="1" ht="13.5" customHeight="1" thickBot="1">
      <c r="A72" s="151"/>
      <c r="B72" s="151"/>
      <c r="C72" s="152"/>
      <c r="D72" s="152"/>
      <c r="E72" s="152"/>
      <c r="F72" s="152"/>
      <c r="G72" s="152"/>
      <c r="H72" s="155"/>
      <c r="I72" s="158"/>
      <c r="J72" s="158"/>
      <c r="K72" s="158"/>
    </row>
    <row r="73" spans="1:11" ht="15" thickBot="1">
      <c r="A73" s="55" t="s">
        <v>461</v>
      </c>
      <c r="B73" s="170" t="s">
        <v>600</v>
      </c>
      <c r="C73" s="162"/>
      <c r="D73" s="162"/>
      <c r="E73" s="162"/>
      <c r="F73" s="162"/>
      <c r="G73" s="147"/>
      <c r="H73" s="147"/>
      <c r="I73" s="149"/>
      <c r="J73" s="147"/>
      <c r="K73" s="147"/>
    </row>
    <row r="74" spans="1:11" ht="15" thickBot="1">
      <c r="A74" s="154"/>
      <c r="B74" s="154"/>
      <c r="C74" s="52"/>
      <c r="D74" s="52"/>
      <c r="E74" s="52"/>
      <c r="F74" s="52"/>
      <c r="G74" s="147"/>
      <c r="H74" s="147"/>
      <c r="I74" s="163"/>
      <c r="J74" s="164"/>
      <c r="K74" s="164"/>
    </row>
    <row r="75" spans="1:11" ht="13.5" customHeight="1" thickBot="1">
      <c r="A75" s="154"/>
      <c r="B75" s="154"/>
      <c r="C75" s="152"/>
      <c r="D75" s="152"/>
      <c r="E75" s="152"/>
      <c r="F75" s="152"/>
      <c r="G75" s="152"/>
      <c r="H75" s="155" t="s">
        <v>801</v>
      </c>
      <c r="I75" s="156"/>
      <c r="J75" s="156"/>
      <c r="K75" s="156"/>
    </row>
    <row r="76" spans="1:11" ht="13.5" customHeight="1" thickBot="1">
      <c r="A76" s="154"/>
      <c r="B76" s="154"/>
      <c r="C76" s="152"/>
      <c r="D76" s="152"/>
      <c r="E76" s="152"/>
      <c r="F76" s="152"/>
      <c r="G76" s="152"/>
      <c r="H76" s="155"/>
      <c r="I76" s="158"/>
      <c r="J76" s="158"/>
      <c r="K76" s="158"/>
    </row>
    <row r="77" spans="1:11" ht="15" thickBot="1">
      <c r="A77" s="55" t="s">
        <v>462</v>
      </c>
      <c r="B77" s="170" t="s">
        <v>596</v>
      </c>
      <c r="C77" s="162"/>
      <c r="D77" s="162"/>
      <c r="E77" s="162"/>
      <c r="F77" s="162"/>
      <c r="G77" s="147"/>
      <c r="H77" s="147"/>
      <c r="I77" s="149"/>
      <c r="J77" s="147"/>
      <c r="K77" s="147"/>
    </row>
    <row r="78" spans="1:11" ht="15" thickBot="1">
      <c r="A78" s="154"/>
      <c r="B78" s="154"/>
      <c r="C78" s="52"/>
      <c r="D78" s="52"/>
      <c r="E78" s="52"/>
      <c r="F78" s="52"/>
      <c r="G78" s="147"/>
      <c r="H78" s="147"/>
      <c r="I78" s="163"/>
      <c r="J78" s="164"/>
      <c r="K78" s="164"/>
    </row>
    <row r="79" spans="1:11" ht="13.5" customHeight="1" thickBot="1">
      <c r="A79" s="154"/>
      <c r="B79" s="154"/>
      <c r="C79" s="152"/>
      <c r="D79" s="152"/>
      <c r="E79" s="152"/>
      <c r="F79" s="152"/>
      <c r="G79" s="152"/>
      <c r="H79" s="155" t="s">
        <v>801</v>
      </c>
      <c r="I79" s="156"/>
      <c r="J79" s="156"/>
      <c r="K79" s="156"/>
    </row>
    <row r="80" spans="1:11" s="169" customFormat="1" ht="13.5" customHeight="1" thickBot="1">
      <c r="A80" s="151"/>
      <c r="B80" s="151"/>
      <c r="C80" s="152"/>
      <c r="D80" s="152"/>
      <c r="E80" s="152"/>
      <c r="F80" s="152"/>
      <c r="G80" s="152"/>
      <c r="H80" s="155"/>
      <c r="I80" s="158"/>
      <c r="J80" s="158"/>
      <c r="K80" s="158"/>
    </row>
    <row r="81" spans="1:11" ht="15" thickBot="1">
      <c r="A81" s="182" t="s">
        <v>465</v>
      </c>
      <c r="B81" s="172" t="s">
        <v>642</v>
      </c>
      <c r="C81" s="162"/>
      <c r="D81" s="162"/>
      <c r="E81" s="162"/>
      <c r="F81" s="162"/>
      <c r="G81" s="147"/>
      <c r="H81" s="147"/>
      <c r="I81" s="149"/>
      <c r="J81" s="147"/>
      <c r="K81" s="147"/>
    </row>
    <row r="82" spans="1:11" ht="15" thickBot="1">
      <c r="A82" s="154"/>
      <c r="B82" s="154"/>
      <c r="C82" s="52"/>
      <c r="D82" s="52"/>
      <c r="E82" s="52"/>
      <c r="F82" s="52"/>
      <c r="G82" s="147"/>
      <c r="H82" s="147"/>
      <c r="I82" s="163"/>
      <c r="J82" s="164"/>
      <c r="K82" s="164"/>
    </row>
    <row r="83" spans="1:11" ht="13.5" customHeight="1" thickBot="1">
      <c r="A83" s="154"/>
      <c r="B83" s="154"/>
      <c r="C83" s="152"/>
      <c r="D83" s="152"/>
      <c r="E83" s="152"/>
      <c r="F83" s="152"/>
      <c r="G83" s="152"/>
      <c r="H83" s="155" t="s">
        <v>801</v>
      </c>
      <c r="I83" s="156"/>
      <c r="J83" s="156"/>
      <c r="K83" s="156"/>
    </row>
    <row r="84" spans="9:11" ht="15" thickBot="1">
      <c r="I84"/>
      <c r="J84"/>
      <c r="K84"/>
    </row>
    <row r="85" spans="1:11" ht="17.25" thickBot="1">
      <c r="A85" s="103"/>
      <c r="B85" s="13"/>
      <c r="C85" s="103"/>
      <c r="D85" s="103"/>
      <c r="E85" s="103"/>
      <c r="F85" s="103"/>
      <c r="G85" s="1"/>
      <c r="H85" s="31" t="s">
        <v>161</v>
      </c>
      <c r="I85" s="15">
        <f>I83+I79+I75+I71+I67+I63+I59+I55+I51+I47+I43+I39+I35+I27+I23+I19+I15+I11+I7</f>
        <v>0</v>
      </c>
      <c r="J85" s="15">
        <f>J83+J79+J75+J71+J67+J63+J59+J55+J51+J47+J43+J39+J35+J27+J23+J19+J15+J11+J7</f>
        <v>0</v>
      </c>
      <c r="K85" s="15">
        <f>K83+K79+K75+K71+K67+K63+K59+K55+K51+K47+K43+K39+K35+K27+K23+K19+K15+K11+K7</f>
        <v>0</v>
      </c>
    </row>
    <row r="86" spans="9:11" ht="14.25">
      <c r="I86"/>
      <c r="J86"/>
      <c r="K86"/>
    </row>
    <row r="87" spans="9:11" ht="14.25">
      <c r="I87"/>
      <c r="J87"/>
      <c r="K87"/>
    </row>
    <row r="88" spans="9:11" ht="14.25">
      <c r="I88"/>
      <c r="J88"/>
      <c r="K88"/>
    </row>
    <row r="89" spans="9:11" ht="14.25">
      <c r="I89"/>
      <c r="J89"/>
      <c r="K89"/>
    </row>
  </sheetData>
  <sheetProtection/>
  <printOptions horizontalCentered="1"/>
  <pageMargins left="0.5905511811023623" right="0.1968503937007874" top="0.984251968503937" bottom="0.984251968503937" header="0.3937007874015748" footer="0.3937007874015748"/>
  <pageSetup orientation="portrait" paperSize="9" scale="54" r:id="rId1"/>
  <headerFooter alignWithMargins="0">
    <oddFooter>&amp;LMinisterstvo kultury ČR&amp;R&amp;P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H3" sqref="H3"/>
    </sheetView>
  </sheetViews>
  <sheetFormatPr defaultColWidth="11.421875" defaultRowHeight="12.75"/>
  <cols>
    <col min="1" max="1" width="11.57421875" style="99" customWidth="1"/>
    <col min="2" max="2" width="49.8515625" style="1" bestFit="1" customWidth="1"/>
    <col min="3" max="3" width="28.421875" style="99" bestFit="1" customWidth="1"/>
    <col min="4" max="4" width="30.00390625" style="99" bestFit="1" customWidth="1"/>
    <col min="5" max="5" width="10.140625" style="99" customWidth="1"/>
    <col min="6" max="6" width="13.421875" style="99" customWidth="1"/>
    <col min="7" max="7" width="35.8515625" style="99" customWidth="1"/>
    <col min="8" max="8" width="17.140625" style="1" customWidth="1"/>
    <col min="9" max="9" width="15.8515625" style="1" customWidth="1"/>
    <col min="10" max="10" width="14.421875" style="1" customWidth="1"/>
    <col min="11" max="11" width="13.28125" style="1" bestFit="1" customWidth="1"/>
  </cols>
  <sheetData>
    <row r="1" spans="1:2" ht="15">
      <c r="A1" s="37" t="s">
        <v>219</v>
      </c>
      <c r="B1" s="236"/>
    </row>
    <row r="2" spans="1:2" ht="15" thickBot="1">
      <c r="A2" s="129"/>
      <c r="B2" s="236"/>
    </row>
    <row r="3" spans="2:11" ht="15.75" thickBot="1">
      <c r="B3" s="238"/>
      <c r="C3" s="144" t="s">
        <v>861</v>
      </c>
      <c r="D3" s="144" t="s">
        <v>862</v>
      </c>
      <c r="E3" s="144" t="s">
        <v>863</v>
      </c>
      <c r="F3" s="144" t="s">
        <v>864</v>
      </c>
      <c r="G3" s="144" t="s">
        <v>800</v>
      </c>
      <c r="H3" s="145" t="s">
        <v>866</v>
      </c>
      <c r="I3" s="38" t="s">
        <v>490</v>
      </c>
      <c r="J3" s="38" t="s">
        <v>678</v>
      </c>
      <c r="K3" s="38" t="s">
        <v>491</v>
      </c>
    </row>
    <row r="4" spans="1:11" ht="15.75" thickBot="1">
      <c r="A4" s="142" t="s">
        <v>91</v>
      </c>
      <c r="B4" s="22" t="s">
        <v>92</v>
      </c>
      <c r="C4" s="101"/>
      <c r="D4" s="101"/>
      <c r="E4" s="101"/>
      <c r="F4" s="101"/>
      <c r="G4" s="101"/>
      <c r="H4" s="23"/>
      <c r="I4" s="30"/>
      <c r="J4" s="30"/>
      <c r="K4" s="30"/>
    </row>
    <row r="5" spans="1:11" ht="15" thickBot="1">
      <c r="A5" s="55" t="s">
        <v>689</v>
      </c>
      <c r="B5" s="239" t="s">
        <v>724</v>
      </c>
      <c r="C5" s="162"/>
      <c r="D5" s="162"/>
      <c r="E5" s="162"/>
      <c r="F5" s="162"/>
      <c r="G5" s="147"/>
      <c r="H5" s="147"/>
      <c r="I5" s="149"/>
      <c r="J5" s="147"/>
      <c r="K5" s="147"/>
    </row>
    <row r="6" spans="2:11" ht="15" thickBot="1">
      <c r="B6" s="236"/>
      <c r="C6" s="52"/>
      <c r="D6" s="52"/>
      <c r="E6" s="52"/>
      <c r="F6" s="52"/>
      <c r="G6" s="147"/>
      <c r="H6" s="147"/>
      <c r="I6" s="163"/>
      <c r="J6" s="164"/>
      <c r="K6" s="164"/>
    </row>
    <row r="7" spans="2:11" ht="17.25" thickBot="1">
      <c r="B7" s="236"/>
      <c r="C7" s="152"/>
      <c r="D7" s="152"/>
      <c r="E7" s="152"/>
      <c r="F7" s="152"/>
      <c r="G7" s="152"/>
      <c r="H7" s="155" t="s">
        <v>801</v>
      </c>
      <c r="I7" s="156"/>
      <c r="J7" s="156"/>
      <c r="K7" s="156"/>
    </row>
    <row r="8" spans="3:11" ht="15" thickBot="1">
      <c r="C8" s="152"/>
      <c r="D8" s="152"/>
      <c r="E8" s="152"/>
      <c r="F8" s="152"/>
      <c r="G8" s="152"/>
      <c r="H8" s="150"/>
      <c r="I8" s="157"/>
      <c r="J8" s="157"/>
      <c r="K8" s="157"/>
    </row>
    <row r="9" spans="1:11" ht="15" thickBot="1">
      <c r="A9" s="55" t="s">
        <v>710</v>
      </c>
      <c r="B9" s="170" t="s">
        <v>694</v>
      </c>
      <c r="C9" s="162"/>
      <c r="D9" s="162"/>
      <c r="E9" s="162"/>
      <c r="F9" s="162"/>
      <c r="G9" s="147"/>
      <c r="H9" s="147"/>
      <c r="I9" s="149"/>
      <c r="J9" s="147"/>
      <c r="K9" s="147"/>
    </row>
    <row r="10" spans="1:11" ht="15" thickBot="1">
      <c r="A10" s="154"/>
      <c r="B10" s="154"/>
      <c r="C10" s="52"/>
      <c r="D10" s="52"/>
      <c r="E10" s="52"/>
      <c r="F10" s="52"/>
      <c r="G10" s="147"/>
      <c r="H10" s="147"/>
      <c r="I10" s="163"/>
      <c r="J10" s="164"/>
      <c r="K10" s="164"/>
    </row>
    <row r="11" spans="1:11" ht="17.25" thickBot="1">
      <c r="A11" s="154"/>
      <c r="B11" s="154"/>
      <c r="C11" s="152"/>
      <c r="D11" s="152"/>
      <c r="E11" s="152"/>
      <c r="F11" s="152"/>
      <c r="G11" s="152"/>
      <c r="H11" s="155" t="s">
        <v>801</v>
      </c>
      <c r="I11" s="156"/>
      <c r="J11" s="156"/>
      <c r="K11" s="156"/>
    </row>
    <row r="12" spans="1:11" ht="17.25" thickBot="1">
      <c r="A12" s="154"/>
      <c r="B12" s="154"/>
      <c r="C12" s="152"/>
      <c r="D12" s="152"/>
      <c r="E12" s="152"/>
      <c r="F12" s="152"/>
      <c r="G12" s="152"/>
      <c r="H12" s="155"/>
      <c r="I12" s="158"/>
      <c r="J12" s="158"/>
      <c r="K12" s="158"/>
    </row>
    <row r="13" spans="1:11" ht="15" thickBot="1">
      <c r="A13" s="55" t="s">
        <v>711</v>
      </c>
      <c r="B13" s="183" t="s">
        <v>703</v>
      </c>
      <c r="C13" s="162"/>
      <c r="D13" s="162"/>
      <c r="E13" s="162"/>
      <c r="F13" s="162"/>
      <c r="G13" s="147"/>
      <c r="H13" s="147"/>
      <c r="I13" s="149"/>
      <c r="J13" s="147"/>
      <c r="K13" s="147"/>
    </row>
    <row r="14" spans="1:11" ht="15" thickBot="1">
      <c r="A14" s="154"/>
      <c r="B14" s="154"/>
      <c r="C14" s="52"/>
      <c r="D14" s="52"/>
      <c r="E14" s="52"/>
      <c r="F14" s="52"/>
      <c r="G14" s="147"/>
      <c r="H14" s="147"/>
      <c r="I14" s="163"/>
      <c r="J14" s="164"/>
      <c r="K14" s="164"/>
    </row>
    <row r="15" spans="1:11" ht="17.25" thickBot="1">
      <c r="A15" s="154"/>
      <c r="B15" s="154"/>
      <c r="C15" s="152"/>
      <c r="D15" s="152"/>
      <c r="E15" s="152"/>
      <c r="F15" s="152"/>
      <c r="G15" s="152"/>
      <c r="H15" s="155" t="s">
        <v>801</v>
      </c>
      <c r="I15" s="156"/>
      <c r="J15" s="156"/>
      <c r="K15" s="156"/>
    </row>
    <row r="16" spans="1:11" ht="17.25" thickBot="1">
      <c r="A16" s="154"/>
      <c r="B16" s="154"/>
      <c r="C16" s="152"/>
      <c r="D16" s="152"/>
      <c r="E16" s="152"/>
      <c r="F16" s="152"/>
      <c r="G16" s="152"/>
      <c r="H16" s="155"/>
      <c r="I16" s="158"/>
      <c r="J16" s="158"/>
      <c r="K16" s="158"/>
    </row>
    <row r="17" spans="1:11" ht="15" thickBot="1">
      <c r="A17" s="55" t="s">
        <v>712</v>
      </c>
      <c r="B17" s="170" t="s">
        <v>695</v>
      </c>
      <c r="C17" s="162"/>
      <c r="D17" s="162"/>
      <c r="E17" s="162"/>
      <c r="F17" s="162"/>
      <c r="G17" s="147"/>
      <c r="H17" s="147"/>
      <c r="I17" s="149"/>
      <c r="J17" s="147"/>
      <c r="K17" s="147"/>
    </row>
    <row r="18" spans="3:11" ht="15" thickBot="1">
      <c r="C18" s="52"/>
      <c r="D18" s="52"/>
      <c r="E18" s="52"/>
      <c r="F18" s="52"/>
      <c r="G18" s="147"/>
      <c r="H18" s="147"/>
      <c r="I18" s="163"/>
      <c r="J18" s="164"/>
      <c r="K18" s="164"/>
    </row>
    <row r="19" spans="3:11" ht="17.25" thickBot="1">
      <c r="C19" s="152"/>
      <c r="D19" s="152"/>
      <c r="E19" s="152"/>
      <c r="F19" s="152"/>
      <c r="G19" s="152"/>
      <c r="H19" s="155" t="s">
        <v>801</v>
      </c>
      <c r="I19" s="156"/>
      <c r="J19" s="156"/>
      <c r="K19" s="156"/>
    </row>
    <row r="20" spans="1:11" ht="17.25" thickBot="1">
      <c r="A20" s="154"/>
      <c r="B20" s="154"/>
      <c r="C20" s="152"/>
      <c r="D20" s="152"/>
      <c r="E20" s="152"/>
      <c r="F20" s="152"/>
      <c r="G20" s="152"/>
      <c r="H20" s="155"/>
      <c r="I20" s="158"/>
      <c r="J20" s="158"/>
      <c r="K20" s="158"/>
    </row>
    <row r="21" spans="1:11" ht="15" thickBot="1">
      <c r="A21" s="55" t="s">
        <v>713</v>
      </c>
      <c r="B21" s="170" t="s">
        <v>562</v>
      </c>
      <c r="C21" s="162"/>
      <c r="D21" s="162"/>
      <c r="E21" s="162"/>
      <c r="F21" s="162"/>
      <c r="G21" s="147"/>
      <c r="H21" s="147"/>
      <c r="I21" s="149"/>
      <c r="J21" s="147"/>
      <c r="K21" s="147"/>
    </row>
    <row r="22" spans="1:11" ht="15" thickBot="1">
      <c r="A22" s="154"/>
      <c r="B22" s="154"/>
      <c r="C22" s="52"/>
      <c r="D22" s="52"/>
      <c r="E22" s="52"/>
      <c r="F22" s="52"/>
      <c r="G22" s="147"/>
      <c r="H22" s="147"/>
      <c r="I22" s="163"/>
      <c r="J22" s="164"/>
      <c r="K22" s="164"/>
    </row>
    <row r="23" spans="1:11" ht="17.25" thickBot="1">
      <c r="A23" s="154"/>
      <c r="B23" s="154"/>
      <c r="C23" s="152"/>
      <c r="D23" s="152"/>
      <c r="E23" s="152"/>
      <c r="F23" s="152"/>
      <c r="G23" s="152"/>
      <c r="H23" s="155" t="s">
        <v>801</v>
      </c>
      <c r="I23" s="156"/>
      <c r="J23" s="156"/>
      <c r="K23" s="156"/>
    </row>
    <row r="24" spans="1:11" ht="17.25" thickBot="1">
      <c r="A24" s="154"/>
      <c r="B24" s="154"/>
      <c r="C24" s="152"/>
      <c r="D24" s="152"/>
      <c r="E24" s="152"/>
      <c r="F24" s="152"/>
      <c r="G24" s="152"/>
      <c r="H24" s="155"/>
      <c r="I24" s="158"/>
      <c r="J24" s="158"/>
      <c r="K24" s="158"/>
    </row>
    <row r="25" spans="1:11" ht="15" thickBot="1">
      <c r="A25" s="78" t="s">
        <v>474</v>
      </c>
      <c r="B25" s="159" t="s">
        <v>858</v>
      </c>
      <c r="C25" s="162"/>
      <c r="D25" s="162"/>
      <c r="E25" s="162"/>
      <c r="F25" s="162"/>
      <c r="G25" s="147"/>
      <c r="H25" s="147"/>
      <c r="I25" s="149"/>
      <c r="J25" s="149"/>
      <c r="K25" s="147"/>
    </row>
    <row r="26" spans="1:11" ht="15" thickBot="1">
      <c r="A26" s="154"/>
      <c r="B26" s="154"/>
      <c r="C26" s="52"/>
      <c r="D26" s="52"/>
      <c r="E26" s="52"/>
      <c r="F26" s="52"/>
      <c r="G26" s="147"/>
      <c r="H26" s="147"/>
      <c r="I26" s="163"/>
      <c r="J26" s="164"/>
      <c r="K26" s="164"/>
    </row>
    <row r="27" spans="1:11" ht="17.25" thickBot="1">
      <c r="A27" s="154"/>
      <c r="B27" s="154"/>
      <c r="C27" s="152"/>
      <c r="D27" s="152"/>
      <c r="E27" s="152"/>
      <c r="F27" s="152"/>
      <c r="G27" s="152"/>
      <c r="H27" s="155" t="s">
        <v>801</v>
      </c>
      <c r="I27" s="156"/>
      <c r="J27" s="156"/>
      <c r="K27" s="156"/>
    </row>
    <row r="28" spans="1:11" ht="17.25" thickBot="1">
      <c r="A28" s="154"/>
      <c r="B28" s="154"/>
      <c r="C28" s="152"/>
      <c r="D28" s="152"/>
      <c r="E28" s="152"/>
      <c r="F28" s="152"/>
      <c r="G28" s="152"/>
      <c r="H28" s="155"/>
      <c r="I28" s="158"/>
      <c r="J28" s="158"/>
      <c r="K28" s="158"/>
    </row>
    <row r="29" spans="1:11" ht="15" thickBot="1">
      <c r="A29" s="55" t="s">
        <v>469</v>
      </c>
      <c r="B29" s="170" t="s">
        <v>859</v>
      </c>
      <c r="C29" s="162"/>
      <c r="D29" s="162"/>
      <c r="E29" s="162"/>
      <c r="F29" s="162"/>
      <c r="G29" s="147"/>
      <c r="H29" s="147"/>
      <c r="I29" s="149"/>
      <c r="J29" s="147"/>
      <c r="K29" s="147"/>
    </row>
    <row r="30" spans="3:11" ht="15" thickBot="1">
      <c r="C30" s="52"/>
      <c r="D30" s="52"/>
      <c r="E30" s="52"/>
      <c r="F30" s="52"/>
      <c r="G30" s="147"/>
      <c r="H30" s="147"/>
      <c r="I30" s="191"/>
      <c r="J30" s="191"/>
      <c r="K30" s="191"/>
    </row>
    <row r="31" spans="3:11" ht="17.25" thickBot="1">
      <c r="C31" s="152"/>
      <c r="D31" s="152"/>
      <c r="E31" s="152"/>
      <c r="F31" s="152"/>
      <c r="G31" s="152"/>
      <c r="H31" s="155" t="s">
        <v>801</v>
      </c>
      <c r="I31" s="156"/>
      <c r="J31" s="156"/>
      <c r="K31" s="156"/>
    </row>
    <row r="32" spans="1:11" ht="17.25" thickBot="1">
      <c r="A32" s="154"/>
      <c r="B32" s="154"/>
      <c r="C32" s="152"/>
      <c r="D32" s="152"/>
      <c r="E32" s="152"/>
      <c r="F32" s="152"/>
      <c r="G32" s="152"/>
      <c r="H32" s="155"/>
      <c r="I32" s="158"/>
      <c r="J32" s="158"/>
      <c r="K32" s="158"/>
    </row>
    <row r="33" spans="1:11" ht="15" thickBot="1">
      <c r="A33" s="55" t="s">
        <v>470</v>
      </c>
      <c r="B33" s="170" t="s">
        <v>597</v>
      </c>
      <c r="C33" s="162"/>
      <c r="D33" s="162"/>
      <c r="E33" s="162"/>
      <c r="F33" s="162"/>
      <c r="G33" s="147"/>
      <c r="H33" s="147"/>
      <c r="I33" s="149"/>
      <c r="J33" s="147"/>
      <c r="K33" s="147"/>
    </row>
    <row r="34" spans="1:11" ht="15" thickBot="1">
      <c r="A34" s="154"/>
      <c r="B34" s="154"/>
      <c r="C34" s="52"/>
      <c r="D34" s="52"/>
      <c r="E34" s="52"/>
      <c r="F34" s="52"/>
      <c r="G34" s="147"/>
      <c r="H34" s="147"/>
      <c r="I34" s="163"/>
      <c r="J34" s="164"/>
      <c r="K34" s="164"/>
    </row>
    <row r="35" spans="1:11" ht="17.25" thickBot="1">
      <c r="A35" s="154"/>
      <c r="B35" s="154"/>
      <c r="C35" s="152"/>
      <c r="D35" s="152"/>
      <c r="E35" s="152"/>
      <c r="F35" s="152"/>
      <c r="G35" s="152"/>
      <c r="H35" s="155" t="s">
        <v>801</v>
      </c>
      <c r="I35" s="156"/>
      <c r="J35" s="156"/>
      <c r="K35" s="156"/>
    </row>
    <row r="36" spans="1:11" ht="17.25" thickBot="1">
      <c r="A36" s="151"/>
      <c r="B36" s="151"/>
      <c r="C36" s="152"/>
      <c r="D36" s="152"/>
      <c r="E36" s="152"/>
      <c r="F36" s="152"/>
      <c r="G36" s="152"/>
      <c r="H36" s="155"/>
      <c r="I36" s="158"/>
      <c r="J36" s="158"/>
      <c r="K36" s="158"/>
    </row>
    <row r="37" spans="1:11" ht="15" thickBot="1">
      <c r="A37" s="55" t="s">
        <v>471</v>
      </c>
      <c r="B37" s="170" t="s">
        <v>812</v>
      </c>
      <c r="C37" s="162"/>
      <c r="D37" s="162"/>
      <c r="E37" s="162"/>
      <c r="F37" s="162"/>
      <c r="G37" s="147"/>
      <c r="H37" s="147"/>
      <c r="I37" s="190"/>
      <c r="J37" s="190"/>
      <c r="K37" s="191"/>
    </row>
    <row r="38" spans="1:11" ht="15" thickBot="1">
      <c r="A38" s="154"/>
      <c r="B38" s="154"/>
      <c r="C38" s="52"/>
      <c r="D38" s="52"/>
      <c r="E38" s="52"/>
      <c r="F38" s="52"/>
      <c r="G38" s="147"/>
      <c r="H38" s="147"/>
      <c r="I38" s="163"/>
      <c r="J38" s="164"/>
      <c r="K38" s="164"/>
    </row>
    <row r="39" spans="1:11" ht="17.25" thickBot="1">
      <c r="A39" s="154"/>
      <c r="B39" s="154"/>
      <c r="C39" s="152"/>
      <c r="D39" s="152"/>
      <c r="E39" s="152"/>
      <c r="F39" s="152"/>
      <c r="G39" s="152"/>
      <c r="H39" s="155" t="s">
        <v>801</v>
      </c>
      <c r="I39" s="156"/>
      <c r="J39" s="156"/>
      <c r="K39" s="156"/>
    </row>
    <row r="40" spans="1:11" ht="17.25" thickBot="1">
      <c r="A40" s="151"/>
      <c r="B40" s="151"/>
      <c r="C40" s="152"/>
      <c r="D40" s="152"/>
      <c r="E40" s="152"/>
      <c r="F40" s="152"/>
      <c r="G40" s="152"/>
      <c r="H40" s="155"/>
      <c r="I40" s="158"/>
      <c r="J40" s="158"/>
      <c r="K40" s="158"/>
    </row>
    <row r="41" spans="1:11" ht="15" thickBot="1">
      <c r="A41" s="55" t="s">
        <v>835</v>
      </c>
      <c r="B41" s="170" t="s">
        <v>600</v>
      </c>
      <c r="C41" s="162"/>
      <c r="D41" s="162"/>
      <c r="E41" s="162"/>
      <c r="F41" s="162"/>
      <c r="G41" s="147"/>
      <c r="H41" s="147"/>
      <c r="I41" s="149"/>
      <c r="J41" s="147"/>
      <c r="K41" s="147"/>
    </row>
    <row r="42" spans="3:11" ht="15" thickBot="1">
      <c r="C42" s="52"/>
      <c r="D42" s="52"/>
      <c r="E42" s="52"/>
      <c r="F42" s="52"/>
      <c r="G42" s="147"/>
      <c r="H42" s="147"/>
      <c r="I42" s="163"/>
      <c r="J42" s="164"/>
      <c r="K42" s="164"/>
    </row>
    <row r="43" spans="3:11" ht="17.25" thickBot="1">
      <c r="C43" s="152"/>
      <c r="D43" s="152"/>
      <c r="E43" s="152"/>
      <c r="F43" s="152"/>
      <c r="G43" s="152"/>
      <c r="H43" s="155" t="s">
        <v>801</v>
      </c>
      <c r="I43" s="156"/>
      <c r="J43" s="156"/>
      <c r="K43" s="156"/>
    </row>
    <row r="44" spans="1:11" ht="17.25" thickBot="1">
      <c r="A44" s="151"/>
      <c r="B44" s="151"/>
      <c r="C44" s="152"/>
      <c r="D44" s="152"/>
      <c r="E44" s="152"/>
      <c r="F44" s="152"/>
      <c r="G44" s="152"/>
      <c r="H44" s="155"/>
      <c r="I44" s="158"/>
      <c r="J44" s="158"/>
      <c r="K44" s="158"/>
    </row>
    <row r="45" spans="1:11" ht="15" thickBot="1">
      <c r="A45" s="55" t="s">
        <v>836</v>
      </c>
      <c r="B45" s="170" t="s">
        <v>468</v>
      </c>
      <c r="C45" s="162"/>
      <c r="D45" s="162"/>
      <c r="E45" s="162"/>
      <c r="F45" s="162"/>
      <c r="G45" s="147"/>
      <c r="H45" s="147"/>
      <c r="I45" s="149"/>
      <c r="J45" s="147"/>
      <c r="K45" s="147"/>
    </row>
    <row r="46" spans="1:11" ht="15" thickBot="1">
      <c r="A46" s="154"/>
      <c r="B46" s="154"/>
      <c r="C46" s="52"/>
      <c r="D46" s="52"/>
      <c r="E46" s="52"/>
      <c r="F46" s="52"/>
      <c r="G46" s="147"/>
      <c r="H46" s="147"/>
      <c r="I46" s="163"/>
      <c r="J46" s="164"/>
      <c r="K46" s="164"/>
    </row>
    <row r="47" spans="1:11" ht="17.25" thickBot="1">
      <c r="A47" s="154"/>
      <c r="B47" s="154"/>
      <c r="C47" s="152"/>
      <c r="D47" s="152"/>
      <c r="E47" s="152"/>
      <c r="F47" s="152"/>
      <c r="G47" s="152"/>
      <c r="H47" s="155" t="s">
        <v>801</v>
      </c>
      <c r="I47" s="156"/>
      <c r="J47" s="156"/>
      <c r="K47" s="156"/>
    </row>
    <row r="48" spans="1:11" ht="17.25" thickBot="1">
      <c r="A48" s="154"/>
      <c r="B48" s="154"/>
      <c r="C48" s="152"/>
      <c r="D48" s="152"/>
      <c r="E48" s="152"/>
      <c r="F48" s="152"/>
      <c r="G48" s="152"/>
      <c r="H48" s="155"/>
      <c r="I48" s="158"/>
      <c r="J48" s="158"/>
      <c r="K48" s="158"/>
    </row>
    <row r="49" spans="1:11" ht="15" thickBot="1">
      <c r="A49" s="59" t="s">
        <v>477</v>
      </c>
      <c r="B49" s="19" t="s">
        <v>642</v>
      </c>
      <c r="C49" s="162"/>
      <c r="D49" s="162"/>
      <c r="E49" s="162"/>
      <c r="F49" s="162"/>
      <c r="G49" s="147"/>
      <c r="H49" s="147"/>
      <c r="I49" s="149"/>
      <c r="J49" s="147"/>
      <c r="K49" s="147"/>
    </row>
    <row r="50" spans="1:11" ht="15" thickBot="1">
      <c r="A50" s="154"/>
      <c r="B50" s="154"/>
      <c r="C50" s="52"/>
      <c r="D50" s="52"/>
      <c r="E50" s="52"/>
      <c r="F50" s="52"/>
      <c r="G50" s="147"/>
      <c r="H50" s="147"/>
      <c r="I50" s="163"/>
      <c r="J50" s="164"/>
      <c r="K50" s="164"/>
    </row>
    <row r="51" spans="1:11" ht="17.25" thickBot="1">
      <c r="A51" s="154"/>
      <c r="B51" s="154"/>
      <c r="C51" s="152"/>
      <c r="D51" s="152"/>
      <c r="E51" s="152"/>
      <c r="F51" s="152"/>
      <c r="G51" s="152"/>
      <c r="H51" s="155" t="s">
        <v>801</v>
      </c>
      <c r="I51" s="156"/>
      <c r="J51" s="156"/>
      <c r="K51" s="156"/>
    </row>
    <row r="52" spans="1:11" ht="17.25" thickBot="1">
      <c r="A52" s="154"/>
      <c r="B52" s="154"/>
      <c r="C52" s="152"/>
      <c r="D52" s="152"/>
      <c r="E52" s="152"/>
      <c r="F52" s="152"/>
      <c r="G52" s="152"/>
      <c r="H52" s="155"/>
      <c r="I52" s="158"/>
      <c r="J52" s="158"/>
      <c r="K52" s="158"/>
    </row>
    <row r="53" spans="1:11" ht="17.25" thickBot="1">
      <c r="A53" s="103"/>
      <c r="B53" s="13"/>
      <c r="C53" s="103"/>
      <c r="D53" s="103"/>
      <c r="E53" s="103"/>
      <c r="F53" s="103"/>
      <c r="G53" s="1"/>
      <c r="H53" s="31" t="s">
        <v>161</v>
      </c>
      <c r="I53" s="15">
        <f>I51+I47+I43+I39+I35+I31+I23+I19+I15+I11+I7</f>
        <v>0</v>
      </c>
      <c r="J53" s="15">
        <f>J51+J47+J43+J39+J35+J31+J23+J19+J15+J11+J7</f>
        <v>0</v>
      </c>
      <c r="K53" s="15">
        <f>K51+K47+K43+K39+K35+K31+K23+K19+K15+K11+K7</f>
        <v>0</v>
      </c>
    </row>
    <row r="54" spans="9:11" ht="14.25">
      <c r="I54"/>
      <c r="J54"/>
      <c r="K54"/>
    </row>
  </sheetData>
  <sheetProtection/>
  <printOptions horizontalCentered="1"/>
  <pageMargins left="0.5905511811023623" right="0.1968503937007874" top="0.984251968503937" bottom="0.984251968503937" header="0.3937007874015748" footer="0.3937007874015748"/>
  <pageSetup orientation="portrait" paperSize="9" scale="54" r:id="rId1"/>
  <headerFooter alignWithMargins="0">
    <oddFooter>&amp;LMinisterstvo kultury ČR&amp;R&amp;P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H3" sqref="H3"/>
    </sheetView>
  </sheetViews>
  <sheetFormatPr defaultColWidth="11.421875" defaultRowHeight="12.75"/>
  <cols>
    <col min="1" max="1" width="11.00390625" style="99" customWidth="1"/>
    <col min="2" max="2" width="50.8515625" style="1" bestFit="1" customWidth="1"/>
    <col min="3" max="3" width="28.421875" style="99" bestFit="1" customWidth="1"/>
    <col min="4" max="4" width="30.00390625" style="99" bestFit="1" customWidth="1"/>
    <col min="5" max="5" width="8.28125" style="99" customWidth="1"/>
    <col min="6" max="6" width="10.28125" style="99" customWidth="1"/>
    <col min="7" max="7" width="35.8515625" style="99" customWidth="1"/>
    <col min="8" max="8" width="17.140625" style="1" customWidth="1"/>
    <col min="9" max="9" width="15.8515625" style="1" customWidth="1"/>
    <col min="10" max="10" width="14.421875" style="1" customWidth="1"/>
    <col min="11" max="11" width="13.28125" style="1" bestFit="1" customWidth="1"/>
  </cols>
  <sheetData>
    <row r="1" spans="1:2" ht="15">
      <c r="A1" s="37" t="s">
        <v>219</v>
      </c>
      <c r="B1" s="236"/>
    </row>
    <row r="2" spans="1:2" ht="15" thickBot="1">
      <c r="A2" s="129"/>
      <c r="B2" s="236"/>
    </row>
    <row r="3" spans="2:11" ht="15.75" thickBot="1">
      <c r="B3" s="238"/>
      <c r="C3" s="144" t="s">
        <v>861</v>
      </c>
      <c r="D3" s="144" t="s">
        <v>862</v>
      </c>
      <c r="E3" s="144" t="s">
        <v>863</v>
      </c>
      <c r="F3" s="144" t="s">
        <v>864</v>
      </c>
      <c r="G3" s="144" t="s">
        <v>800</v>
      </c>
      <c r="H3" s="145" t="s">
        <v>866</v>
      </c>
      <c r="I3" s="38" t="s">
        <v>490</v>
      </c>
      <c r="J3" s="38" t="s">
        <v>678</v>
      </c>
      <c r="K3" s="38" t="s">
        <v>491</v>
      </c>
    </row>
    <row r="4" spans="1:11" ht="15.75" thickBot="1">
      <c r="A4" s="142" t="s">
        <v>93</v>
      </c>
      <c r="B4" s="22" t="s">
        <v>94</v>
      </c>
      <c r="C4" s="101"/>
      <c r="D4" s="101"/>
      <c r="E4" s="101"/>
      <c r="F4" s="101"/>
      <c r="G4" s="101"/>
      <c r="H4" s="23"/>
      <c r="I4" s="30"/>
      <c r="J4" s="30"/>
      <c r="K4" s="30"/>
    </row>
    <row r="5" spans="1:11" ht="15" thickBot="1">
      <c r="A5" s="55" t="s">
        <v>709</v>
      </c>
      <c r="B5" s="239" t="s">
        <v>716</v>
      </c>
      <c r="C5" s="162"/>
      <c r="D5" s="162"/>
      <c r="E5" s="162"/>
      <c r="F5" s="162"/>
      <c r="G5" s="147"/>
      <c r="H5" s="147"/>
      <c r="I5" s="149"/>
      <c r="J5" s="147"/>
      <c r="K5" s="147"/>
    </row>
    <row r="6" spans="2:11" ht="15" thickBot="1">
      <c r="B6" s="236"/>
      <c r="C6" s="52"/>
      <c r="D6" s="52"/>
      <c r="E6" s="52"/>
      <c r="F6" s="52"/>
      <c r="G6" s="147"/>
      <c r="H6" s="147"/>
      <c r="I6" s="163"/>
      <c r="J6" s="164"/>
      <c r="K6" s="164"/>
    </row>
    <row r="7" spans="2:11" ht="17.25" thickBot="1">
      <c r="B7" s="236"/>
      <c r="C7" s="152"/>
      <c r="D7" s="152"/>
      <c r="E7" s="152"/>
      <c r="F7" s="152"/>
      <c r="G7" s="152"/>
      <c r="H7" s="155" t="s">
        <v>801</v>
      </c>
      <c r="I7" s="156"/>
      <c r="J7" s="156"/>
      <c r="K7" s="156"/>
    </row>
    <row r="8" spans="3:11" ht="15" thickBot="1">
      <c r="C8" s="152"/>
      <c r="D8" s="152"/>
      <c r="E8" s="152"/>
      <c r="F8" s="152"/>
      <c r="G8" s="152"/>
      <c r="H8" s="150"/>
      <c r="I8" s="157"/>
      <c r="J8" s="157"/>
      <c r="K8" s="157"/>
    </row>
    <row r="9" spans="1:11" ht="15" thickBot="1">
      <c r="A9" s="55" t="s">
        <v>336</v>
      </c>
      <c r="B9" s="170" t="s">
        <v>717</v>
      </c>
      <c r="C9" s="162"/>
      <c r="D9" s="162"/>
      <c r="E9" s="162"/>
      <c r="F9" s="162"/>
      <c r="G9" s="147"/>
      <c r="H9" s="147"/>
      <c r="I9" s="149"/>
      <c r="J9" s="147"/>
      <c r="K9" s="147"/>
    </row>
    <row r="10" spans="1:11" ht="15" thickBot="1">
      <c r="A10" s="154"/>
      <c r="B10" s="154"/>
      <c r="C10" s="52"/>
      <c r="D10" s="52"/>
      <c r="E10" s="52"/>
      <c r="F10" s="52"/>
      <c r="G10" s="147"/>
      <c r="H10" s="147"/>
      <c r="I10" s="163"/>
      <c r="J10" s="164"/>
      <c r="K10" s="164"/>
    </row>
    <row r="11" spans="1:11" ht="17.25" thickBot="1">
      <c r="A11" s="154"/>
      <c r="B11" s="154"/>
      <c r="C11" s="152"/>
      <c r="D11" s="152"/>
      <c r="E11" s="152"/>
      <c r="F11" s="152"/>
      <c r="G11" s="152"/>
      <c r="H11" s="155" t="s">
        <v>801</v>
      </c>
      <c r="I11" s="156"/>
      <c r="J11" s="156"/>
      <c r="K11" s="156"/>
    </row>
    <row r="12" spans="1:11" ht="17.25" thickBot="1">
      <c r="A12" s="154"/>
      <c r="B12" s="154"/>
      <c r="C12" s="152"/>
      <c r="D12" s="152"/>
      <c r="E12" s="152"/>
      <c r="F12" s="152"/>
      <c r="G12" s="152"/>
      <c r="H12" s="155"/>
      <c r="I12" s="158"/>
      <c r="J12" s="158"/>
      <c r="K12" s="158"/>
    </row>
    <row r="13" spans="1:11" ht="15" thickBot="1">
      <c r="A13" s="55" t="s">
        <v>337</v>
      </c>
      <c r="B13" s="170" t="s">
        <v>718</v>
      </c>
      <c r="C13" s="162"/>
      <c r="D13" s="162"/>
      <c r="E13" s="162"/>
      <c r="F13" s="162"/>
      <c r="G13" s="147"/>
      <c r="H13" s="147"/>
      <c r="I13" s="149"/>
      <c r="J13" s="147"/>
      <c r="K13" s="147"/>
    </row>
    <row r="14" spans="1:11" ht="15" thickBot="1">
      <c r="A14" s="154"/>
      <c r="B14" s="154"/>
      <c r="C14" s="52"/>
      <c r="D14" s="52"/>
      <c r="E14" s="52"/>
      <c r="F14" s="52"/>
      <c r="G14" s="147"/>
      <c r="H14" s="147"/>
      <c r="I14" s="163"/>
      <c r="J14" s="164"/>
      <c r="K14" s="164"/>
    </row>
    <row r="15" spans="1:11" ht="17.25" thickBot="1">
      <c r="A15" s="154"/>
      <c r="B15" s="154"/>
      <c r="C15" s="152"/>
      <c r="D15" s="152"/>
      <c r="E15" s="152"/>
      <c r="F15" s="152"/>
      <c r="G15" s="152"/>
      <c r="H15" s="155" t="s">
        <v>801</v>
      </c>
      <c r="I15" s="156"/>
      <c r="J15" s="156"/>
      <c r="K15" s="156"/>
    </row>
    <row r="16" spans="1:11" ht="17.25" thickBot="1">
      <c r="A16" s="154"/>
      <c r="B16" s="154"/>
      <c r="C16" s="152"/>
      <c r="D16" s="152"/>
      <c r="E16" s="152"/>
      <c r="F16" s="152"/>
      <c r="G16" s="152"/>
      <c r="H16" s="155"/>
      <c r="I16" s="158"/>
      <c r="J16" s="158"/>
      <c r="K16" s="158"/>
    </row>
    <row r="17" spans="1:11" ht="15" thickBot="1">
      <c r="A17" s="55" t="s">
        <v>338</v>
      </c>
      <c r="B17" s="170" t="s">
        <v>653</v>
      </c>
      <c r="C17" s="162"/>
      <c r="D17" s="162"/>
      <c r="E17" s="162"/>
      <c r="F17" s="162"/>
      <c r="G17" s="147"/>
      <c r="H17" s="147"/>
      <c r="I17" s="149"/>
      <c r="J17" s="147"/>
      <c r="K17" s="147"/>
    </row>
    <row r="18" spans="3:11" ht="15" thickBot="1">
      <c r="C18" s="52"/>
      <c r="D18" s="52"/>
      <c r="E18" s="52"/>
      <c r="F18" s="52"/>
      <c r="G18" s="147"/>
      <c r="H18" s="147"/>
      <c r="I18" s="163"/>
      <c r="J18" s="164"/>
      <c r="K18" s="164"/>
    </row>
    <row r="19" spans="3:11" ht="17.25" thickBot="1">
      <c r="C19" s="152"/>
      <c r="D19" s="152"/>
      <c r="E19" s="152"/>
      <c r="F19" s="152"/>
      <c r="G19" s="152"/>
      <c r="H19" s="155" t="s">
        <v>801</v>
      </c>
      <c r="I19" s="156"/>
      <c r="J19" s="156"/>
      <c r="K19" s="156"/>
    </row>
    <row r="20" spans="1:11" ht="17.25" thickBot="1">
      <c r="A20" s="154"/>
      <c r="B20" s="154"/>
      <c r="C20" s="152"/>
      <c r="D20" s="152"/>
      <c r="E20" s="152"/>
      <c r="F20" s="152"/>
      <c r="G20" s="152"/>
      <c r="H20" s="155"/>
      <c r="I20" s="158"/>
      <c r="J20" s="158"/>
      <c r="K20" s="158"/>
    </row>
    <row r="21" spans="1:11" ht="15" thickBot="1">
      <c r="A21" s="55" t="s">
        <v>339</v>
      </c>
      <c r="B21" s="170" t="s">
        <v>654</v>
      </c>
      <c r="C21" s="162"/>
      <c r="D21" s="162"/>
      <c r="E21" s="162"/>
      <c r="F21" s="162"/>
      <c r="G21" s="147"/>
      <c r="H21" s="147"/>
      <c r="I21" s="149"/>
      <c r="J21" s="147"/>
      <c r="K21" s="147"/>
    </row>
    <row r="22" spans="1:11" ht="15" thickBot="1">
      <c r="A22" s="154"/>
      <c r="B22" s="154"/>
      <c r="C22" s="52"/>
      <c r="D22" s="52"/>
      <c r="E22" s="52"/>
      <c r="F22" s="52"/>
      <c r="G22" s="147"/>
      <c r="H22" s="147"/>
      <c r="I22" s="163"/>
      <c r="J22" s="164"/>
      <c r="K22" s="164"/>
    </row>
    <row r="23" spans="1:11" ht="17.25" thickBot="1">
      <c r="A23" s="154"/>
      <c r="B23" s="154"/>
      <c r="C23" s="152"/>
      <c r="D23" s="152"/>
      <c r="E23" s="152"/>
      <c r="F23" s="152"/>
      <c r="G23" s="152"/>
      <c r="H23" s="155" t="s">
        <v>801</v>
      </c>
      <c r="I23" s="156"/>
      <c r="J23" s="156"/>
      <c r="K23" s="156"/>
    </row>
    <row r="24" spans="1:11" ht="17.25" thickBot="1">
      <c r="A24" s="154"/>
      <c r="B24" s="154"/>
      <c r="C24" s="152"/>
      <c r="D24" s="152"/>
      <c r="E24" s="152"/>
      <c r="F24" s="152"/>
      <c r="G24" s="152"/>
      <c r="H24" s="155"/>
      <c r="I24" s="158"/>
      <c r="J24" s="158"/>
      <c r="K24" s="158"/>
    </row>
    <row r="25" spans="1:11" ht="15" thickBot="1">
      <c r="A25" s="55" t="s">
        <v>340</v>
      </c>
      <c r="B25" s="170" t="s">
        <v>719</v>
      </c>
      <c r="C25" s="162"/>
      <c r="D25" s="162"/>
      <c r="E25" s="162"/>
      <c r="F25" s="162"/>
      <c r="G25" s="147"/>
      <c r="H25" s="147"/>
      <c r="I25" s="149"/>
      <c r="J25" s="149"/>
      <c r="K25" s="147"/>
    </row>
    <row r="26" spans="1:11" ht="15" thickBot="1">
      <c r="A26" s="154"/>
      <c r="B26" s="154"/>
      <c r="C26" s="52"/>
      <c r="D26" s="52"/>
      <c r="E26" s="52"/>
      <c r="F26" s="52"/>
      <c r="G26" s="147"/>
      <c r="H26" s="147"/>
      <c r="I26" s="163"/>
      <c r="J26" s="164"/>
      <c r="K26" s="164"/>
    </row>
    <row r="27" spans="1:11" ht="17.25" thickBot="1">
      <c r="A27" s="154"/>
      <c r="B27" s="154"/>
      <c r="C27" s="152"/>
      <c r="D27" s="152"/>
      <c r="E27" s="152"/>
      <c r="F27" s="152"/>
      <c r="G27" s="152"/>
      <c r="H27" s="155" t="s">
        <v>801</v>
      </c>
      <c r="I27" s="156"/>
      <c r="J27" s="156"/>
      <c r="K27" s="156"/>
    </row>
    <row r="28" spans="1:11" ht="17.25" thickBot="1">
      <c r="A28" s="154"/>
      <c r="B28" s="154"/>
      <c r="C28" s="152"/>
      <c r="D28" s="152"/>
      <c r="E28" s="152"/>
      <c r="F28" s="152"/>
      <c r="G28" s="152"/>
      <c r="H28" s="155"/>
      <c r="I28" s="158"/>
      <c r="J28" s="158"/>
      <c r="K28" s="158"/>
    </row>
    <row r="29" spans="1:11" ht="15" thickBot="1">
      <c r="A29" s="55" t="s">
        <v>341</v>
      </c>
      <c r="B29" s="170" t="s">
        <v>562</v>
      </c>
      <c r="C29" s="162"/>
      <c r="D29" s="162"/>
      <c r="E29" s="162"/>
      <c r="F29" s="162"/>
      <c r="G29" s="147"/>
      <c r="H29" s="147"/>
      <c r="I29" s="149"/>
      <c r="J29" s="147"/>
      <c r="K29" s="147"/>
    </row>
    <row r="30" spans="3:11" ht="15" thickBot="1">
      <c r="C30" s="52"/>
      <c r="D30" s="52"/>
      <c r="E30" s="52"/>
      <c r="F30" s="52"/>
      <c r="G30" s="147"/>
      <c r="H30" s="147"/>
      <c r="I30" s="191"/>
      <c r="J30" s="191"/>
      <c r="K30" s="191"/>
    </row>
    <row r="31" spans="3:11" ht="17.25" thickBot="1">
      <c r="C31" s="152"/>
      <c r="D31" s="152"/>
      <c r="E31" s="152"/>
      <c r="F31" s="152"/>
      <c r="G31" s="152"/>
      <c r="H31" s="155" t="s">
        <v>801</v>
      </c>
      <c r="I31" s="156"/>
      <c r="J31" s="156"/>
      <c r="K31" s="156"/>
    </row>
    <row r="32" spans="1:11" ht="17.25" thickBot="1">
      <c r="A32" s="154"/>
      <c r="B32" s="154"/>
      <c r="C32" s="152"/>
      <c r="D32" s="152"/>
      <c r="E32" s="152"/>
      <c r="F32" s="152"/>
      <c r="G32" s="152"/>
      <c r="H32" s="155"/>
      <c r="I32" s="158"/>
      <c r="J32" s="158"/>
      <c r="K32" s="158"/>
    </row>
    <row r="33" spans="1:11" ht="15" thickBot="1">
      <c r="A33" s="78" t="s">
        <v>480</v>
      </c>
      <c r="B33" s="159" t="s">
        <v>858</v>
      </c>
      <c r="C33" s="162"/>
      <c r="D33" s="162"/>
      <c r="E33" s="162"/>
      <c r="F33" s="162"/>
      <c r="G33" s="147"/>
      <c r="H33" s="147"/>
      <c r="I33" s="149"/>
      <c r="J33" s="147"/>
      <c r="K33" s="147"/>
    </row>
    <row r="34" spans="1:11" ht="15" thickBot="1">
      <c r="A34" s="154"/>
      <c r="B34" s="154"/>
      <c r="C34" s="52"/>
      <c r="D34" s="52"/>
      <c r="E34" s="52"/>
      <c r="F34" s="52"/>
      <c r="G34" s="147"/>
      <c r="H34" s="147"/>
      <c r="I34" s="163"/>
      <c r="J34" s="164"/>
      <c r="K34" s="164"/>
    </row>
    <row r="35" spans="1:11" ht="17.25" thickBot="1">
      <c r="A35" s="154"/>
      <c r="B35" s="154"/>
      <c r="C35" s="152"/>
      <c r="D35" s="152"/>
      <c r="E35" s="152"/>
      <c r="F35" s="152"/>
      <c r="G35" s="152"/>
      <c r="H35" s="155" t="s">
        <v>801</v>
      </c>
      <c r="I35" s="156"/>
      <c r="J35" s="156"/>
      <c r="K35" s="156"/>
    </row>
    <row r="36" spans="1:11" ht="17.25" thickBot="1">
      <c r="A36" s="151"/>
      <c r="B36" s="151"/>
      <c r="C36" s="152"/>
      <c r="D36" s="152"/>
      <c r="E36" s="152"/>
      <c r="F36" s="152"/>
      <c r="G36" s="152"/>
      <c r="H36" s="155"/>
      <c r="I36" s="158"/>
      <c r="J36" s="158"/>
      <c r="K36" s="158"/>
    </row>
    <row r="37" spans="1:11" ht="15" thickBot="1">
      <c r="A37" s="55" t="s">
        <v>481</v>
      </c>
      <c r="B37" s="170" t="s">
        <v>859</v>
      </c>
      <c r="C37" s="162"/>
      <c r="D37" s="162"/>
      <c r="E37" s="162"/>
      <c r="F37" s="162"/>
      <c r="G37" s="147"/>
      <c r="H37" s="147"/>
      <c r="I37" s="190"/>
      <c r="J37" s="190"/>
      <c r="K37" s="190"/>
    </row>
    <row r="38" spans="1:11" ht="15" thickBot="1">
      <c r="A38" s="154"/>
      <c r="B38" s="154"/>
      <c r="C38" s="52"/>
      <c r="D38" s="52"/>
      <c r="E38" s="52"/>
      <c r="F38" s="52"/>
      <c r="G38" s="147"/>
      <c r="H38" s="147"/>
      <c r="I38" s="163"/>
      <c r="J38" s="164"/>
      <c r="K38" s="164"/>
    </row>
    <row r="39" spans="1:11" ht="17.25" thickBot="1">
      <c r="A39" s="154"/>
      <c r="B39" s="154"/>
      <c r="C39" s="152"/>
      <c r="D39" s="152"/>
      <c r="E39" s="152"/>
      <c r="F39" s="152"/>
      <c r="G39" s="152"/>
      <c r="H39" s="155" t="s">
        <v>801</v>
      </c>
      <c r="I39" s="156"/>
      <c r="J39" s="156"/>
      <c r="K39" s="156"/>
    </row>
    <row r="40" spans="1:11" ht="17.25" thickBot="1">
      <c r="A40" s="151"/>
      <c r="B40" s="151"/>
      <c r="C40" s="152"/>
      <c r="D40" s="152"/>
      <c r="E40" s="152"/>
      <c r="F40" s="152"/>
      <c r="G40" s="152"/>
      <c r="H40" s="155"/>
      <c r="I40" s="158"/>
      <c r="J40" s="158"/>
      <c r="K40" s="158"/>
    </row>
    <row r="41" spans="1:11" ht="15" thickBot="1">
      <c r="A41" s="55" t="s">
        <v>483</v>
      </c>
      <c r="B41" s="170" t="s">
        <v>597</v>
      </c>
      <c r="C41" s="162"/>
      <c r="D41" s="162"/>
      <c r="E41" s="162"/>
      <c r="F41" s="162"/>
      <c r="G41" s="147"/>
      <c r="H41" s="147"/>
      <c r="I41" s="149"/>
      <c r="J41" s="147"/>
      <c r="K41" s="147"/>
    </row>
    <row r="42" spans="3:11" ht="15" thickBot="1">
      <c r="C42" s="52"/>
      <c r="D42" s="52"/>
      <c r="E42" s="52"/>
      <c r="F42" s="52"/>
      <c r="G42" s="147"/>
      <c r="H42" s="147"/>
      <c r="I42" s="163"/>
      <c r="J42" s="164"/>
      <c r="K42" s="164"/>
    </row>
    <row r="43" spans="3:11" ht="17.25" thickBot="1">
      <c r="C43" s="152"/>
      <c r="D43" s="152"/>
      <c r="E43" s="152"/>
      <c r="F43" s="152"/>
      <c r="G43" s="152"/>
      <c r="H43" s="155" t="s">
        <v>801</v>
      </c>
      <c r="I43" s="156"/>
      <c r="J43" s="156"/>
      <c r="K43" s="156"/>
    </row>
    <row r="44" spans="1:11" ht="17.25" thickBot="1">
      <c r="A44" s="151"/>
      <c r="B44" s="151"/>
      <c r="C44" s="152"/>
      <c r="D44" s="152"/>
      <c r="E44" s="152"/>
      <c r="F44" s="152"/>
      <c r="G44" s="152"/>
      <c r="H44" s="155"/>
      <c r="I44" s="158"/>
      <c r="J44" s="158"/>
      <c r="K44" s="158"/>
    </row>
    <row r="45" spans="1:11" ht="15" thickBot="1">
      <c r="A45" s="55" t="s">
        <v>335</v>
      </c>
      <c r="B45" s="170" t="s">
        <v>812</v>
      </c>
      <c r="C45" s="162"/>
      <c r="D45" s="162"/>
      <c r="E45" s="162"/>
      <c r="F45" s="162"/>
      <c r="G45" s="147"/>
      <c r="H45" s="147"/>
      <c r="I45" s="149"/>
      <c r="J45" s="147"/>
      <c r="K45" s="147"/>
    </row>
    <row r="46" spans="1:11" ht="15" thickBot="1">
      <c r="A46" s="154"/>
      <c r="B46" s="154"/>
      <c r="C46" s="52"/>
      <c r="D46" s="52"/>
      <c r="E46" s="52"/>
      <c r="F46" s="52"/>
      <c r="G46" s="147"/>
      <c r="H46" s="147"/>
      <c r="I46" s="208"/>
      <c r="J46" s="164"/>
      <c r="K46" s="164"/>
    </row>
    <row r="47" spans="1:11" ht="17.25" thickBot="1">
      <c r="A47" s="154"/>
      <c r="B47" s="154"/>
      <c r="C47" s="152"/>
      <c r="D47" s="152"/>
      <c r="E47" s="152"/>
      <c r="F47" s="152"/>
      <c r="G47" s="152"/>
      <c r="H47" s="155" t="s">
        <v>801</v>
      </c>
      <c r="I47" s="156"/>
      <c r="J47" s="156"/>
      <c r="K47" s="156"/>
    </row>
    <row r="48" spans="1:11" ht="17.25" thickBot="1">
      <c r="A48" s="151"/>
      <c r="B48" s="151"/>
      <c r="C48" s="152"/>
      <c r="D48" s="152"/>
      <c r="E48" s="152"/>
      <c r="F48" s="152"/>
      <c r="G48" s="152"/>
      <c r="H48" s="155"/>
      <c r="I48" s="158"/>
      <c r="J48" s="158"/>
      <c r="K48" s="158"/>
    </row>
    <row r="49" spans="1:11" ht="15" thickBot="1">
      <c r="A49" s="55" t="s">
        <v>714</v>
      </c>
      <c r="B49" s="170" t="s">
        <v>600</v>
      </c>
      <c r="C49" s="162"/>
      <c r="D49" s="162"/>
      <c r="E49" s="162"/>
      <c r="F49" s="162"/>
      <c r="G49" s="147"/>
      <c r="H49" s="147"/>
      <c r="I49" s="149"/>
      <c r="J49" s="147"/>
      <c r="K49" s="147"/>
    </row>
    <row r="50" spans="1:11" ht="15" thickBot="1">
      <c r="A50" s="154"/>
      <c r="B50" s="154"/>
      <c r="C50" s="52"/>
      <c r="D50" s="52"/>
      <c r="E50" s="52"/>
      <c r="F50" s="52"/>
      <c r="G50" s="147"/>
      <c r="H50" s="147"/>
      <c r="I50" s="163"/>
      <c r="J50" s="164"/>
      <c r="K50" s="164"/>
    </row>
    <row r="51" spans="1:11" ht="17.25" thickBot="1">
      <c r="A51" s="154"/>
      <c r="B51" s="154"/>
      <c r="C51" s="152"/>
      <c r="D51" s="152"/>
      <c r="E51" s="152"/>
      <c r="F51" s="152"/>
      <c r="G51" s="152"/>
      <c r="H51" s="155" t="s">
        <v>801</v>
      </c>
      <c r="I51" s="156"/>
      <c r="J51" s="156"/>
      <c r="K51" s="156"/>
    </row>
    <row r="52" spans="1:11" ht="17.25" thickBot="1">
      <c r="A52" s="151"/>
      <c r="B52" s="151"/>
      <c r="C52" s="152"/>
      <c r="D52" s="152"/>
      <c r="E52" s="152"/>
      <c r="F52" s="152"/>
      <c r="G52" s="152"/>
      <c r="H52" s="155"/>
      <c r="I52" s="158"/>
      <c r="J52" s="158"/>
      <c r="K52" s="158"/>
    </row>
    <row r="53" spans="1:11" ht="15" thickBot="1">
      <c r="A53" s="165" t="s">
        <v>715</v>
      </c>
      <c r="B53" s="166" t="s">
        <v>837</v>
      </c>
      <c r="C53" s="162"/>
      <c r="D53" s="162"/>
      <c r="E53" s="162"/>
      <c r="F53" s="162"/>
      <c r="G53" s="147"/>
      <c r="H53" s="147"/>
      <c r="I53" s="149"/>
      <c r="J53" s="147"/>
      <c r="K53" s="147"/>
    </row>
    <row r="54" spans="3:11" ht="15" thickBot="1">
      <c r="C54" s="52"/>
      <c r="D54" s="52"/>
      <c r="E54" s="52"/>
      <c r="F54" s="52"/>
      <c r="G54" s="147"/>
      <c r="H54" s="147"/>
      <c r="I54" s="163"/>
      <c r="J54" s="164"/>
      <c r="K54" s="164"/>
    </row>
    <row r="55" spans="1:11" ht="17.25" thickBot="1">
      <c r="A55" s="154"/>
      <c r="B55" s="154"/>
      <c r="C55" s="152"/>
      <c r="D55" s="152"/>
      <c r="E55" s="152"/>
      <c r="F55" s="152"/>
      <c r="G55" s="152"/>
      <c r="H55" s="155" t="s">
        <v>801</v>
      </c>
      <c r="I55" s="156"/>
      <c r="J55" s="156"/>
      <c r="K55" s="156"/>
    </row>
    <row r="56" spans="1:11" ht="17.25" thickBot="1">
      <c r="A56" s="151"/>
      <c r="B56" s="151"/>
      <c r="C56" s="152"/>
      <c r="D56" s="152"/>
      <c r="E56" s="152"/>
      <c r="F56" s="152"/>
      <c r="G56" s="152"/>
      <c r="H56" s="155"/>
      <c r="I56" s="158"/>
      <c r="J56" s="158"/>
      <c r="K56" s="158"/>
    </row>
    <row r="57" spans="1:11" ht="15" thickBot="1">
      <c r="A57" s="167" t="s">
        <v>482</v>
      </c>
      <c r="B57" s="186" t="s">
        <v>642</v>
      </c>
      <c r="C57" s="162"/>
      <c r="D57" s="162"/>
      <c r="E57" s="162"/>
      <c r="F57" s="162"/>
      <c r="G57" s="147"/>
      <c r="H57" s="147"/>
      <c r="I57" s="149"/>
      <c r="J57" s="147"/>
      <c r="K57" s="147"/>
    </row>
    <row r="58" spans="1:11" ht="15" thickBot="1">
      <c r="A58" s="154"/>
      <c r="B58" s="154"/>
      <c r="C58" s="52"/>
      <c r="D58" s="52"/>
      <c r="E58" s="52"/>
      <c r="F58" s="52"/>
      <c r="G58" s="147"/>
      <c r="H58" s="147"/>
      <c r="I58" s="163"/>
      <c r="J58" s="164"/>
      <c r="K58" s="164"/>
    </row>
    <row r="59" spans="1:11" ht="17.25" thickBot="1">
      <c r="A59" s="154"/>
      <c r="B59" s="154"/>
      <c r="C59" s="152"/>
      <c r="D59" s="152"/>
      <c r="E59" s="152"/>
      <c r="F59" s="152"/>
      <c r="G59" s="152"/>
      <c r="H59" s="155" t="s">
        <v>801</v>
      </c>
      <c r="I59" s="156"/>
      <c r="J59" s="156"/>
      <c r="K59" s="156"/>
    </row>
    <row r="60" spans="9:11" ht="15" thickBot="1">
      <c r="I60"/>
      <c r="J60"/>
      <c r="K60"/>
    </row>
    <row r="61" spans="1:11" ht="17.25" thickBot="1">
      <c r="A61" s="103"/>
      <c r="B61" s="13"/>
      <c r="C61" s="103"/>
      <c r="D61" s="103"/>
      <c r="E61" s="103"/>
      <c r="F61" s="103"/>
      <c r="G61" s="1"/>
      <c r="H61" s="31" t="s">
        <v>161</v>
      </c>
      <c r="I61" s="15">
        <f>I59+I55+I51+I47+I43+I39+I31+I27+I23+I19+I15+I11+I7</f>
        <v>0</v>
      </c>
      <c r="J61" s="15">
        <f>J59+J55+J51+J47+J43+J39+J31+J27+J23+J19+J15+J11+J7</f>
        <v>0</v>
      </c>
      <c r="K61" s="15">
        <f>K59+K55+K51+K47+K43+K39+K31+K27+K23+K19+K15+K11+K7</f>
        <v>0</v>
      </c>
    </row>
    <row r="62" spans="9:11" ht="14.25">
      <c r="I62"/>
      <c r="J62"/>
      <c r="K62"/>
    </row>
  </sheetData>
  <sheetProtection/>
  <printOptions horizontalCentered="1"/>
  <pageMargins left="0.5905511811023623" right="0.1968503937007874" top="0.984251968503937" bottom="0.984251968503937" header="0.3937007874015748" footer="0.3937007874015748"/>
  <pageSetup orientation="portrait" paperSize="9" scale="54" r:id="rId1"/>
  <headerFooter alignWithMargins="0">
    <oddFooter>&amp;LMinisterstvo kultury ČR&amp;R&amp;P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H3" sqref="H3"/>
    </sheetView>
  </sheetViews>
  <sheetFormatPr defaultColWidth="11.421875" defaultRowHeight="12.75"/>
  <cols>
    <col min="1" max="1" width="11.140625" style="99" customWidth="1"/>
    <col min="2" max="2" width="41.140625" style="1" bestFit="1" customWidth="1"/>
    <col min="3" max="3" width="28.421875" style="99" bestFit="1" customWidth="1"/>
    <col min="4" max="4" width="30.00390625" style="99" bestFit="1" customWidth="1"/>
    <col min="5" max="5" width="8.00390625" style="99" customWidth="1"/>
    <col min="6" max="6" width="9.421875" style="99" customWidth="1"/>
    <col min="7" max="7" width="35.8515625" style="99" customWidth="1"/>
    <col min="8" max="8" width="17.140625" style="1" customWidth="1"/>
    <col min="9" max="9" width="15.8515625" style="1" customWidth="1"/>
    <col min="10" max="10" width="14.421875" style="1" customWidth="1"/>
    <col min="11" max="11" width="13.28125" style="1" bestFit="1" customWidth="1"/>
  </cols>
  <sheetData>
    <row r="1" spans="1:2" ht="15">
      <c r="A1" s="37" t="s">
        <v>219</v>
      </c>
      <c r="B1" s="236"/>
    </row>
    <row r="2" spans="1:2" ht="15" thickBot="1">
      <c r="A2" s="129"/>
      <c r="B2" s="236"/>
    </row>
    <row r="3" spans="2:11" ht="15.75" thickBot="1">
      <c r="B3" s="238"/>
      <c r="C3" s="144" t="s">
        <v>861</v>
      </c>
      <c r="D3" s="144" t="s">
        <v>862</v>
      </c>
      <c r="E3" s="144" t="s">
        <v>863</v>
      </c>
      <c r="F3" s="144" t="s">
        <v>864</v>
      </c>
      <c r="G3" s="144" t="s">
        <v>800</v>
      </c>
      <c r="H3" s="145" t="s">
        <v>866</v>
      </c>
      <c r="I3" s="38" t="s">
        <v>490</v>
      </c>
      <c r="J3" s="38" t="s">
        <v>678</v>
      </c>
      <c r="K3" s="38" t="s">
        <v>491</v>
      </c>
    </row>
    <row r="4" spans="1:11" ht="15.75" thickBot="1">
      <c r="A4" s="142" t="s">
        <v>95</v>
      </c>
      <c r="B4" s="22" t="s">
        <v>26</v>
      </c>
      <c r="C4" s="101"/>
      <c r="D4" s="101"/>
      <c r="E4" s="101"/>
      <c r="F4" s="101"/>
      <c r="G4" s="101"/>
      <c r="H4" s="23"/>
      <c r="I4" s="30"/>
      <c r="J4" s="30"/>
      <c r="K4" s="30"/>
    </row>
    <row r="5" spans="1:11" ht="15" thickBot="1">
      <c r="A5" s="184" t="s">
        <v>27</v>
      </c>
      <c r="B5" s="239" t="s">
        <v>28</v>
      </c>
      <c r="C5" s="162"/>
      <c r="D5" s="162"/>
      <c r="E5" s="162"/>
      <c r="F5" s="162"/>
      <c r="G5" s="147"/>
      <c r="H5" s="147"/>
      <c r="I5" s="149"/>
      <c r="J5" s="147"/>
      <c r="K5" s="147"/>
    </row>
    <row r="6" spans="2:11" ht="15" thickBot="1">
      <c r="B6" s="236"/>
      <c r="C6" s="52"/>
      <c r="D6" s="52"/>
      <c r="E6" s="52"/>
      <c r="F6" s="52"/>
      <c r="G6" s="147"/>
      <c r="H6" s="147"/>
      <c r="I6" s="163"/>
      <c r="J6" s="164"/>
      <c r="K6" s="164"/>
    </row>
    <row r="7" spans="2:11" ht="17.25" thickBot="1">
      <c r="B7" s="236"/>
      <c r="C7" s="152"/>
      <c r="D7" s="152"/>
      <c r="E7" s="152"/>
      <c r="F7" s="152"/>
      <c r="G7" s="152"/>
      <c r="H7" s="155" t="s">
        <v>801</v>
      </c>
      <c r="I7" s="156"/>
      <c r="J7" s="156"/>
      <c r="K7" s="156"/>
    </row>
    <row r="8" spans="3:11" ht="15" thickBot="1">
      <c r="C8" s="152"/>
      <c r="D8" s="152"/>
      <c r="E8" s="152"/>
      <c r="F8" s="152"/>
      <c r="G8" s="152"/>
      <c r="H8" s="150"/>
      <c r="I8" s="157"/>
      <c r="J8" s="157"/>
      <c r="K8" s="157"/>
    </row>
    <row r="9" spans="1:11" ht="15" thickBot="1">
      <c r="A9" s="184" t="s">
        <v>29</v>
      </c>
      <c r="B9" s="175" t="s">
        <v>30</v>
      </c>
      <c r="C9" s="162"/>
      <c r="D9" s="162"/>
      <c r="E9" s="162"/>
      <c r="F9" s="162"/>
      <c r="G9" s="147"/>
      <c r="H9" s="147"/>
      <c r="I9" s="149"/>
      <c r="J9" s="147"/>
      <c r="K9" s="147"/>
    </row>
    <row r="10" spans="1:11" ht="15" thickBot="1">
      <c r="A10" s="154"/>
      <c r="B10" s="154"/>
      <c r="C10" s="52"/>
      <c r="D10" s="52"/>
      <c r="E10" s="52"/>
      <c r="F10" s="52"/>
      <c r="G10" s="147"/>
      <c r="H10" s="147"/>
      <c r="I10" s="163"/>
      <c r="J10" s="164"/>
      <c r="K10" s="164"/>
    </row>
    <row r="11" spans="1:11" ht="17.25" thickBot="1">
      <c r="A11" s="154"/>
      <c r="B11" s="154"/>
      <c r="C11" s="152"/>
      <c r="D11" s="152"/>
      <c r="E11" s="152"/>
      <c r="F11" s="152"/>
      <c r="G11" s="152"/>
      <c r="H11" s="155" t="s">
        <v>801</v>
      </c>
      <c r="I11" s="156"/>
      <c r="J11" s="156"/>
      <c r="K11" s="156"/>
    </row>
    <row r="12" spans="1:11" ht="17.25" thickBot="1">
      <c r="A12" s="154"/>
      <c r="B12" s="154"/>
      <c r="C12" s="152"/>
      <c r="D12" s="152"/>
      <c r="E12" s="152"/>
      <c r="F12" s="152"/>
      <c r="G12" s="152"/>
      <c r="H12" s="155"/>
      <c r="I12" s="158"/>
      <c r="J12" s="158"/>
      <c r="K12" s="158"/>
    </row>
    <row r="13" spans="1:11" ht="15" thickBot="1">
      <c r="A13" s="184" t="s">
        <v>31</v>
      </c>
      <c r="B13" s="170" t="s">
        <v>32</v>
      </c>
      <c r="C13" s="162"/>
      <c r="D13" s="162"/>
      <c r="E13" s="162"/>
      <c r="F13" s="162"/>
      <c r="G13" s="147"/>
      <c r="H13" s="147"/>
      <c r="I13" s="149"/>
      <c r="J13" s="147"/>
      <c r="K13" s="147"/>
    </row>
    <row r="14" spans="1:11" ht="15" thickBot="1">
      <c r="A14" s="154"/>
      <c r="B14" s="154"/>
      <c r="C14" s="52"/>
      <c r="D14" s="52"/>
      <c r="E14" s="52"/>
      <c r="F14" s="52"/>
      <c r="G14" s="147"/>
      <c r="H14" s="147"/>
      <c r="I14" s="163"/>
      <c r="J14" s="164"/>
      <c r="K14" s="164"/>
    </row>
    <row r="15" spans="1:11" ht="17.25" thickBot="1">
      <c r="A15" s="154"/>
      <c r="B15" s="154"/>
      <c r="C15" s="152"/>
      <c r="D15" s="152"/>
      <c r="E15" s="152"/>
      <c r="F15" s="152"/>
      <c r="G15" s="152"/>
      <c r="H15" s="155" t="s">
        <v>801</v>
      </c>
      <c r="I15" s="156"/>
      <c r="J15" s="156"/>
      <c r="K15" s="156"/>
    </row>
    <row r="16" spans="1:11" ht="17.25" thickBot="1">
      <c r="A16" s="154"/>
      <c r="B16" s="154"/>
      <c r="C16" s="152"/>
      <c r="D16" s="152"/>
      <c r="E16" s="152"/>
      <c r="F16" s="152"/>
      <c r="G16" s="152"/>
      <c r="H16" s="155"/>
      <c r="I16" s="158"/>
      <c r="J16" s="158"/>
      <c r="K16" s="158"/>
    </row>
    <row r="17" spans="1:11" ht="15" thickBot="1">
      <c r="A17" s="184" t="s">
        <v>33</v>
      </c>
      <c r="B17" s="170" t="s">
        <v>34</v>
      </c>
      <c r="C17" s="162"/>
      <c r="D17" s="162"/>
      <c r="E17" s="162"/>
      <c r="F17" s="162"/>
      <c r="G17" s="147"/>
      <c r="H17" s="147"/>
      <c r="I17" s="149"/>
      <c r="J17" s="147"/>
      <c r="K17" s="147"/>
    </row>
    <row r="18" spans="3:11" ht="15" thickBot="1">
      <c r="C18" s="52"/>
      <c r="D18" s="52"/>
      <c r="E18" s="52"/>
      <c r="F18" s="52"/>
      <c r="G18" s="147"/>
      <c r="H18" s="147"/>
      <c r="I18" s="163"/>
      <c r="J18" s="164"/>
      <c r="K18" s="164"/>
    </row>
    <row r="19" spans="3:11" ht="17.25" thickBot="1">
      <c r="C19" s="152"/>
      <c r="D19" s="152"/>
      <c r="E19" s="152"/>
      <c r="F19" s="152"/>
      <c r="G19" s="152"/>
      <c r="H19" s="155" t="s">
        <v>801</v>
      </c>
      <c r="I19" s="156"/>
      <c r="J19" s="156"/>
      <c r="K19" s="156"/>
    </row>
    <row r="20" spans="1:11" ht="17.25" thickBot="1">
      <c r="A20" s="154"/>
      <c r="B20" s="154"/>
      <c r="C20" s="152"/>
      <c r="D20" s="152"/>
      <c r="E20" s="152"/>
      <c r="F20" s="152"/>
      <c r="G20" s="152"/>
      <c r="H20" s="155"/>
      <c r="I20" s="158"/>
      <c r="J20" s="158"/>
      <c r="K20" s="158"/>
    </row>
    <row r="21" spans="1:11" ht="15" thickBot="1">
      <c r="A21" s="184" t="s">
        <v>35</v>
      </c>
      <c r="B21" s="170" t="s">
        <v>36</v>
      </c>
      <c r="C21" s="162"/>
      <c r="D21" s="162"/>
      <c r="E21" s="162"/>
      <c r="F21" s="162"/>
      <c r="G21" s="147"/>
      <c r="H21" s="147"/>
      <c r="I21" s="149"/>
      <c r="J21" s="147"/>
      <c r="K21" s="147"/>
    </row>
    <row r="22" spans="1:11" ht="15" thickBot="1">
      <c r="A22" s="154"/>
      <c r="B22" s="154"/>
      <c r="C22" s="52"/>
      <c r="D22" s="52"/>
      <c r="E22" s="52"/>
      <c r="F22" s="52"/>
      <c r="G22" s="147"/>
      <c r="H22" s="147"/>
      <c r="I22" s="163"/>
      <c r="J22" s="164"/>
      <c r="K22" s="164"/>
    </row>
    <row r="23" spans="1:11" ht="17.25" thickBot="1">
      <c r="A23" s="154"/>
      <c r="B23" s="154"/>
      <c r="C23" s="152"/>
      <c r="D23" s="152"/>
      <c r="E23" s="152"/>
      <c r="F23" s="152"/>
      <c r="G23" s="152"/>
      <c r="H23" s="155" t="s">
        <v>801</v>
      </c>
      <c r="I23" s="156"/>
      <c r="J23" s="156"/>
      <c r="K23" s="156"/>
    </row>
    <row r="24" spans="1:11" ht="17.25" thickBot="1">
      <c r="A24" s="154"/>
      <c r="B24" s="154"/>
      <c r="C24" s="152"/>
      <c r="D24" s="152"/>
      <c r="E24" s="152"/>
      <c r="F24" s="152"/>
      <c r="G24" s="152"/>
      <c r="H24" s="155"/>
      <c r="I24" s="158"/>
      <c r="J24" s="158"/>
      <c r="K24" s="158"/>
    </row>
    <row r="25" spans="1:11" ht="15" thickBot="1">
      <c r="A25" s="184" t="s">
        <v>37</v>
      </c>
      <c r="B25" s="170" t="s">
        <v>113</v>
      </c>
      <c r="C25" s="162"/>
      <c r="D25" s="162"/>
      <c r="E25" s="162"/>
      <c r="F25" s="162"/>
      <c r="G25" s="147"/>
      <c r="H25" s="147"/>
      <c r="I25" s="149"/>
      <c r="J25" s="149"/>
      <c r="K25" s="147"/>
    </row>
    <row r="26" spans="1:11" ht="15" thickBot="1">
      <c r="A26" s="154"/>
      <c r="B26" s="154"/>
      <c r="C26" s="52"/>
      <c r="D26" s="52"/>
      <c r="E26" s="52"/>
      <c r="F26" s="52"/>
      <c r="G26" s="147"/>
      <c r="H26" s="147"/>
      <c r="I26" s="163"/>
      <c r="J26" s="164"/>
      <c r="K26" s="164"/>
    </row>
    <row r="27" spans="1:11" ht="17.25" thickBot="1">
      <c r="A27" s="154"/>
      <c r="B27" s="154"/>
      <c r="C27" s="152"/>
      <c r="D27" s="152"/>
      <c r="E27" s="152"/>
      <c r="F27" s="152"/>
      <c r="G27" s="152"/>
      <c r="H27" s="155" t="s">
        <v>801</v>
      </c>
      <c r="I27" s="156"/>
      <c r="J27" s="156"/>
      <c r="K27" s="156"/>
    </row>
    <row r="28" spans="1:11" ht="17.25" thickBot="1">
      <c r="A28" s="154"/>
      <c r="B28" s="154"/>
      <c r="C28" s="152"/>
      <c r="D28" s="152"/>
      <c r="E28" s="152"/>
      <c r="F28" s="152"/>
      <c r="G28" s="152"/>
      <c r="H28" s="155"/>
      <c r="I28" s="158"/>
      <c r="J28" s="158"/>
      <c r="K28" s="158"/>
    </row>
    <row r="29" spans="1:11" ht="15" thickBot="1">
      <c r="A29" s="185" t="s">
        <v>38</v>
      </c>
      <c r="B29" s="159" t="s">
        <v>858</v>
      </c>
      <c r="C29" s="162"/>
      <c r="D29" s="162"/>
      <c r="E29" s="162"/>
      <c r="F29" s="162"/>
      <c r="G29" s="147"/>
      <c r="H29" s="147"/>
      <c r="I29" s="149"/>
      <c r="J29" s="147"/>
      <c r="K29" s="147"/>
    </row>
    <row r="30" spans="3:11" ht="15" thickBot="1">
      <c r="C30" s="52"/>
      <c r="D30" s="52"/>
      <c r="E30" s="52"/>
      <c r="F30" s="52"/>
      <c r="G30" s="147"/>
      <c r="H30" s="147"/>
      <c r="I30" s="191"/>
      <c r="J30" s="191"/>
      <c r="K30" s="191"/>
    </row>
    <row r="31" spans="3:11" ht="17.25" thickBot="1">
      <c r="C31" s="152"/>
      <c r="D31" s="152"/>
      <c r="E31" s="152"/>
      <c r="F31" s="152"/>
      <c r="G31" s="152"/>
      <c r="H31" s="155" t="s">
        <v>801</v>
      </c>
      <c r="I31" s="156"/>
      <c r="J31" s="156"/>
      <c r="K31" s="156"/>
    </row>
    <row r="32" spans="1:11" ht="17.25" thickBot="1">
      <c r="A32" s="154"/>
      <c r="B32" s="154"/>
      <c r="C32" s="152"/>
      <c r="D32" s="152"/>
      <c r="E32" s="152"/>
      <c r="F32" s="152"/>
      <c r="G32" s="152"/>
      <c r="H32" s="155"/>
      <c r="I32" s="158"/>
      <c r="J32" s="158"/>
      <c r="K32" s="158"/>
    </row>
    <row r="33" spans="1:11" ht="15" thickBot="1">
      <c r="A33" s="184" t="s">
        <v>39</v>
      </c>
      <c r="B33" s="170" t="s">
        <v>859</v>
      </c>
      <c r="C33" s="162"/>
      <c r="D33" s="162"/>
      <c r="E33" s="162"/>
      <c r="F33" s="162"/>
      <c r="G33" s="147"/>
      <c r="H33" s="147"/>
      <c r="I33" s="149"/>
      <c r="J33" s="147"/>
      <c r="K33" s="147"/>
    </row>
    <row r="34" spans="1:11" ht="15" thickBot="1">
      <c r="A34" s="154"/>
      <c r="B34" s="154"/>
      <c r="C34" s="52"/>
      <c r="D34" s="52"/>
      <c r="E34" s="52"/>
      <c r="F34" s="52"/>
      <c r="G34" s="147"/>
      <c r="H34" s="147"/>
      <c r="I34" s="163"/>
      <c r="J34" s="164"/>
      <c r="K34" s="164"/>
    </row>
    <row r="35" spans="1:11" ht="17.25" thickBot="1">
      <c r="A35" s="154"/>
      <c r="B35" s="154"/>
      <c r="C35" s="152"/>
      <c r="D35" s="152"/>
      <c r="E35" s="152"/>
      <c r="F35" s="152"/>
      <c r="G35" s="152"/>
      <c r="H35" s="155" t="s">
        <v>801</v>
      </c>
      <c r="I35" s="156"/>
      <c r="J35" s="156"/>
      <c r="K35" s="156"/>
    </row>
    <row r="36" spans="1:11" ht="17.25" thickBot="1">
      <c r="A36" s="151"/>
      <c r="B36" s="151"/>
      <c r="C36" s="152"/>
      <c r="D36" s="152"/>
      <c r="E36" s="152"/>
      <c r="F36" s="152"/>
      <c r="G36" s="152"/>
      <c r="H36" s="155"/>
      <c r="I36" s="158"/>
      <c r="J36" s="158"/>
      <c r="K36" s="158"/>
    </row>
    <row r="37" spans="1:11" ht="15" thickBot="1">
      <c r="A37" s="184" t="s">
        <v>40</v>
      </c>
      <c r="B37" s="170" t="s">
        <v>41</v>
      </c>
      <c r="C37" s="162"/>
      <c r="D37" s="162"/>
      <c r="E37" s="162"/>
      <c r="F37" s="162"/>
      <c r="G37" s="147"/>
      <c r="H37" s="147"/>
      <c r="I37" s="190"/>
      <c r="J37" s="190"/>
      <c r="K37" s="191"/>
    </row>
    <row r="38" spans="1:11" ht="15" thickBot="1">
      <c r="A38" s="154"/>
      <c r="B38" s="154"/>
      <c r="C38" s="52"/>
      <c r="D38" s="52"/>
      <c r="E38" s="52"/>
      <c r="F38" s="52"/>
      <c r="G38" s="147"/>
      <c r="H38" s="147"/>
      <c r="I38" s="163"/>
      <c r="J38" s="164"/>
      <c r="K38" s="164"/>
    </row>
    <row r="39" spans="1:11" ht="17.25" thickBot="1">
      <c r="A39" s="154"/>
      <c r="B39" s="154"/>
      <c r="C39" s="152"/>
      <c r="D39" s="152"/>
      <c r="E39" s="152"/>
      <c r="F39" s="152"/>
      <c r="G39" s="152"/>
      <c r="H39" s="155" t="s">
        <v>801</v>
      </c>
      <c r="I39" s="156"/>
      <c r="J39" s="156"/>
      <c r="K39" s="156"/>
    </row>
    <row r="40" spans="1:11" ht="17.25" thickBot="1">
      <c r="A40" s="151"/>
      <c r="B40" s="151"/>
      <c r="C40" s="152"/>
      <c r="D40" s="152"/>
      <c r="E40" s="152"/>
      <c r="F40" s="152"/>
      <c r="G40" s="152"/>
      <c r="H40" s="155"/>
      <c r="I40" s="158"/>
      <c r="J40" s="158"/>
      <c r="K40" s="158"/>
    </row>
    <row r="41" spans="1:11" ht="15" thickBot="1">
      <c r="A41" s="184" t="s">
        <v>42</v>
      </c>
      <c r="B41" s="170" t="s">
        <v>692</v>
      </c>
      <c r="C41" s="162"/>
      <c r="D41" s="162"/>
      <c r="E41" s="162"/>
      <c r="F41" s="162"/>
      <c r="G41" s="147"/>
      <c r="H41" s="147"/>
      <c r="I41" s="149"/>
      <c r="J41" s="147"/>
      <c r="K41" s="147"/>
    </row>
    <row r="42" spans="3:11" ht="15" thickBot="1">
      <c r="C42" s="52"/>
      <c r="D42" s="52"/>
      <c r="E42" s="52"/>
      <c r="F42" s="52"/>
      <c r="G42" s="147"/>
      <c r="H42" s="147"/>
      <c r="I42" s="163"/>
      <c r="J42" s="164"/>
      <c r="K42" s="164"/>
    </row>
    <row r="43" spans="3:11" ht="17.25" thickBot="1">
      <c r="C43" s="152"/>
      <c r="D43" s="152"/>
      <c r="E43" s="152"/>
      <c r="F43" s="152"/>
      <c r="G43" s="152"/>
      <c r="H43" s="155" t="s">
        <v>801</v>
      </c>
      <c r="I43" s="156"/>
      <c r="J43" s="156"/>
      <c r="K43" s="156"/>
    </row>
    <row r="44" spans="1:11" ht="17.25" thickBot="1">
      <c r="A44" s="151"/>
      <c r="B44" s="151"/>
      <c r="C44" s="152"/>
      <c r="D44" s="152"/>
      <c r="E44" s="152"/>
      <c r="F44" s="152"/>
      <c r="G44" s="152"/>
      <c r="H44" s="155"/>
      <c r="I44" s="158"/>
      <c r="J44" s="158"/>
      <c r="K44" s="158"/>
    </row>
    <row r="45" spans="1:11" ht="15" thickBot="1">
      <c r="A45" s="184" t="s">
        <v>43</v>
      </c>
      <c r="B45" s="170" t="s">
        <v>44</v>
      </c>
      <c r="C45" s="162"/>
      <c r="D45" s="162"/>
      <c r="E45" s="162"/>
      <c r="F45" s="162"/>
      <c r="G45" s="147"/>
      <c r="H45" s="147"/>
      <c r="I45" s="149"/>
      <c r="J45" s="147"/>
      <c r="K45" s="147"/>
    </row>
    <row r="46" spans="1:11" ht="15" thickBot="1">
      <c r="A46" s="154"/>
      <c r="B46" s="154"/>
      <c r="C46" s="52"/>
      <c r="D46" s="52"/>
      <c r="E46" s="52"/>
      <c r="F46" s="52"/>
      <c r="G46" s="147"/>
      <c r="H46" s="147"/>
      <c r="I46" s="163"/>
      <c r="J46" s="164"/>
      <c r="K46" s="164"/>
    </row>
    <row r="47" spans="1:11" ht="17.25" thickBot="1">
      <c r="A47" s="154"/>
      <c r="B47" s="154"/>
      <c r="C47" s="152"/>
      <c r="D47" s="152"/>
      <c r="E47" s="152"/>
      <c r="F47" s="152"/>
      <c r="G47" s="152"/>
      <c r="H47" s="155" t="s">
        <v>801</v>
      </c>
      <c r="I47" s="156"/>
      <c r="J47" s="156"/>
      <c r="K47" s="156"/>
    </row>
    <row r="48" spans="1:11" ht="17.25" thickBot="1">
      <c r="A48" s="151"/>
      <c r="B48" s="151"/>
      <c r="C48" s="152"/>
      <c r="D48" s="152"/>
      <c r="E48" s="152"/>
      <c r="F48" s="152"/>
      <c r="G48" s="152"/>
      <c r="H48" s="155"/>
      <c r="I48" s="158"/>
      <c r="J48" s="158"/>
      <c r="K48" s="158"/>
    </row>
    <row r="49" spans="1:11" ht="15" thickBot="1">
      <c r="A49" s="184" t="s">
        <v>45</v>
      </c>
      <c r="B49" s="170" t="s">
        <v>838</v>
      </c>
      <c r="C49" s="162"/>
      <c r="D49" s="162"/>
      <c r="E49" s="162"/>
      <c r="F49" s="162"/>
      <c r="G49" s="147"/>
      <c r="H49" s="147"/>
      <c r="I49" s="149"/>
      <c r="J49" s="147"/>
      <c r="K49" s="147"/>
    </row>
    <row r="50" spans="1:11" ht="15" thickBot="1">
      <c r="A50" s="154"/>
      <c r="B50" s="154"/>
      <c r="C50" s="52"/>
      <c r="D50" s="52"/>
      <c r="E50" s="52"/>
      <c r="F50" s="52"/>
      <c r="G50" s="147"/>
      <c r="H50" s="147"/>
      <c r="I50" s="163"/>
      <c r="J50" s="164"/>
      <c r="K50" s="164"/>
    </row>
    <row r="51" spans="1:11" ht="17.25" thickBot="1">
      <c r="A51" s="154"/>
      <c r="B51" s="154"/>
      <c r="C51" s="152"/>
      <c r="D51" s="152"/>
      <c r="E51" s="152"/>
      <c r="F51" s="152"/>
      <c r="G51" s="152"/>
      <c r="H51" s="155" t="s">
        <v>801</v>
      </c>
      <c r="I51" s="156"/>
      <c r="J51" s="156"/>
      <c r="K51" s="156"/>
    </row>
    <row r="52" spans="1:11" ht="17.25" thickBot="1">
      <c r="A52" s="151"/>
      <c r="B52" s="151"/>
      <c r="C52" s="152"/>
      <c r="D52" s="152"/>
      <c r="E52" s="152"/>
      <c r="F52" s="152"/>
      <c r="G52" s="152"/>
      <c r="H52" s="155"/>
      <c r="I52" s="158"/>
      <c r="J52" s="158"/>
      <c r="K52" s="158"/>
    </row>
    <row r="53" spans="1:11" ht="15" thickBot="1">
      <c r="A53" s="112" t="s">
        <v>46</v>
      </c>
      <c r="B53" s="172" t="s">
        <v>702</v>
      </c>
      <c r="C53" s="162"/>
      <c r="D53" s="162"/>
      <c r="E53" s="162"/>
      <c r="F53" s="162"/>
      <c r="G53" s="147"/>
      <c r="H53" s="147"/>
      <c r="I53" s="149"/>
      <c r="J53" s="147"/>
      <c r="K53" s="147"/>
    </row>
    <row r="54" spans="1:11" ht="17.25" thickBot="1">
      <c r="A54" s="154"/>
      <c r="B54" s="154"/>
      <c r="C54" s="152"/>
      <c r="D54" s="152"/>
      <c r="E54" s="152"/>
      <c r="F54" s="152"/>
      <c r="G54" s="152"/>
      <c r="H54" s="155" t="s">
        <v>801</v>
      </c>
      <c r="I54" s="156"/>
      <c r="J54" s="156"/>
      <c r="K54" s="156"/>
    </row>
    <row r="55" spans="9:11" ht="15" thickBot="1">
      <c r="I55"/>
      <c r="J55"/>
      <c r="K55"/>
    </row>
    <row r="56" spans="1:11" ht="17.25" thickBot="1">
      <c r="A56" s="103"/>
      <c r="B56" s="13"/>
      <c r="C56" s="103"/>
      <c r="D56" s="103"/>
      <c r="E56" s="103"/>
      <c r="F56" s="103"/>
      <c r="G56" s="1"/>
      <c r="H56" s="31" t="s">
        <v>161</v>
      </c>
      <c r="I56" s="15">
        <f>I54+I51+I47+I43+I39+I35+I27+I23+I19+I15+I11+I7</f>
        <v>0</v>
      </c>
      <c r="J56" s="15">
        <f>J54+J51+J47+J43+J39+J35+J27+J23+J19+J15+J11+J7</f>
        <v>0</v>
      </c>
      <c r="K56" s="15">
        <f>K54+K51+K47+K43+K39+K35+K27+K23+K19+K15+K11+K7</f>
        <v>0</v>
      </c>
    </row>
    <row r="57" spans="9:11" ht="14.25">
      <c r="I57"/>
      <c r="J57"/>
      <c r="K57"/>
    </row>
  </sheetData>
  <sheetProtection/>
  <printOptions horizontalCentered="1"/>
  <pageMargins left="0.5905511811023623" right="0.1968503937007874" top="0.984251968503937" bottom="0.984251968503937" header="0.3937007874015748" footer="0.3937007874015748"/>
  <pageSetup orientation="portrait" paperSize="9" scale="54" r:id="rId1"/>
  <headerFooter alignWithMargins="0">
    <oddFooter>&amp;LMinisterstvo kultury ČR&amp;R&amp;P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selection activeCell="H3" sqref="H3"/>
    </sheetView>
  </sheetViews>
  <sheetFormatPr defaultColWidth="11.421875" defaultRowHeight="12.75"/>
  <cols>
    <col min="1" max="1" width="10.7109375" style="99" customWidth="1"/>
    <col min="2" max="2" width="35.00390625" style="1" bestFit="1" customWidth="1"/>
    <col min="3" max="3" width="28.421875" style="99" bestFit="1" customWidth="1"/>
    <col min="4" max="4" width="30.00390625" style="99" bestFit="1" customWidth="1"/>
    <col min="5" max="5" width="6.8515625" style="99" customWidth="1"/>
    <col min="6" max="6" width="11.140625" style="99" customWidth="1"/>
    <col min="7" max="7" width="35.8515625" style="99" customWidth="1"/>
    <col min="8" max="8" width="17.140625" style="1" customWidth="1"/>
    <col min="9" max="9" width="15.8515625" style="1" customWidth="1"/>
    <col min="10" max="10" width="14.421875" style="1" customWidth="1"/>
    <col min="11" max="11" width="13.28125" style="1" bestFit="1" customWidth="1"/>
  </cols>
  <sheetData>
    <row r="1" spans="1:2" ht="15">
      <c r="A1" s="37" t="s">
        <v>219</v>
      </c>
      <c r="B1" s="236"/>
    </row>
    <row r="2" spans="1:2" ht="15" thickBot="1">
      <c r="A2" s="129"/>
      <c r="B2" s="236"/>
    </row>
    <row r="3" spans="2:11" ht="15.75" thickBot="1">
      <c r="B3" s="238"/>
      <c r="C3" s="144" t="s">
        <v>861</v>
      </c>
      <c r="D3" s="144" t="s">
        <v>862</v>
      </c>
      <c r="E3" s="144" t="s">
        <v>863</v>
      </c>
      <c r="F3" s="144" t="s">
        <v>864</v>
      </c>
      <c r="G3" s="144" t="s">
        <v>800</v>
      </c>
      <c r="H3" s="145" t="s">
        <v>866</v>
      </c>
      <c r="I3" s="38" t="s">
        <v>490</v>
      </c>
      <c r="J3" s="38" t="s">
        <v>678</v>
      </c>
      <c r="K3" s="38" t="s">
        <v>491</v>
      </c>
    </row>
    <row r="4" spans="1:11" ht="15.75" thickBot="1">
      <c r="A4" s="142" t="s">
        <v>47</v>
      </c>
      <c r="B4" s="22" t="s">
        <v>756</v>
      </c>
      <c r="C4" s="101"/>
      <c r="D4" s="101"/>
      <c r="E4" s="101"/>
      <c r="F4" s="101"/>
      <c r="G4" s="101"/>
      <c r="H4" s="23"/>
      <c r="I4" s="30"/>
      <c r="J4" s="30"/>
      <c r="K4" s="30"/>
    </row>
    <row r="5" spans="1:11" ht="15" thickBot="1">
      <c r="A5" s="184" t="s">
        <v>757</v>
      </c>
      <c r="B5" s="239" t="s">
        <v>758</v>
      </c>
      <c r="C5" s="162"/>
      <c r="D5" s="162"/>
      <c r="E5" s="162"/>
      <c r="F5" s="162"/>
      <c r="G5" s="147"/>
      <c r="H5" s="147"/>
      <c r="I5" s="149"/>
      <c r="J5" s="147"/>
      <c r="K5" s="147"/>
    </row>
    <row r="6" spans="2:11" ht="15" thickBot="1">
      <c r="B6" s="236"/>
      <c r="C6" s="52"/>
      <c r="D6" s="52"/>
      <c r="E6" s="52"/>
      <c r="F6" s="52"/>
      <c r="G6" s="147"/>
      <c r="H6" s="147"/>
      <c r="I6" s="163"/>
      <c r="J6" s="164"/>
      <c r="K6" s="164"/>
    </row>
    <row r="7" spans="2:11" ht="17.25" thickBot="1">
      <c r="B7" s="236"/>
      <c r="C7" s="152"/>
      <c r="D7" s="152"/>
      <c r="E7" s="152"/>
      <c r="F7" s="152"/>
      <c r="G7" s="152"/>
      <c r="H7" s="155" t="s">
        <v>801</v>
      </c>
      <c r="I7" s="156"/>
      <c r="J7" s="156"/>
      <c r="K7" s="156"/>
    </row>
    <row r="8" spans="3:11" ht="15" thickBot="1">
      <c r="C8" s="152"/>
      <c r="D8" s="152"/>
      <c r="E8" s="152"/>
      <c r="F8" s="152"/>
      <c r="G8" s="152"/>
      <c r="H8" s="150"/>
      <c r="I8" s="157"/>
      <c r="J8" s="157"/>
      <c r="K8" s="157"/>
    </row>
    <row r="9" spans="1:11" ht="15" thickBot="1">
      <c r="A9" s="184" t="s">
        <v>759</v>
      </c>
      <c r="B9" s="175" t="s">
        <v>760</v>
      </c>
      <c r="C9" s="162"/>
      <c r="D9" s="162"/>
      <c r="E9" s="162"/>
      <c r="F9" s="162"/>
      <c r="G9" s="147"/>
      <c r="H9" s="147"/>
      <c r="I9" s="149"/>
      <c r="J9" s="147"/>
      <c r="K9" s="147"/>
    </row>
    <row r="10" spans="1:11" ht="15" thickBot="1">
      <c r="A10" s="154"/>
      <c r="B10" s="154"/>
      <c r="C10" s="52"/>
      <c r="D10" s="52"/>
      <c r="E10" s="52"/>
      <c r="F10" s="52"/>
      <c r="G10" s="147"/>
      <c r="H10" s="147"/>
      <c r="I10" s="163"/>
      <c r="J10" s="164"/>
      <c r="K10" s="164"/>
    </row>
    <row r="11" spans="1:11" ht="17.25" thickBot="1">
      <c r="A11" s="154"/>
      <c r="B11" s="154"/>
      <c r="C11" s="152"/>
      <c r="D11" s="152"/>
      <c r="E11" s="152"/>
      <c r="F11" s="152"/>
      <c r="G11" s="152"/>
      <c r="H11" s="155" t="s">
        <v>801</v>
      </c>
      <c r="I11" s="156"/>
      <c r="J11" s="156"/>
      <c r="K11" s="156"/>
    </row>
    <row r="12" spans="1:11" ht="17.25" thickBot="1">
      <c r="A12" s="154"/>
      <c r="B12" s="154"/>
      <c r="C12" s="152"/>
      <c r="D12" s="152"/>
      <c r="E12" s="152"/>
      <c r="F12" s="152"/>
      <c r="G12" s="152"/>
      <c r="H12" s="155"/>
      <c r="I12" s="158"/>
      <c r="J12" s="158"/>
      <c r="K12" s="158"/>
    </row>
    <row r="13" spans="1:11" ht="15" thickBot="1">
      <c r="A13" s="184" t="s">
        <v>761</v>
      </c>
      <c r="B13" s="170" t="s">
        <v>113</v>
      </c>
      <c r="C13" s="162"/>
      <c r="D13" s="162"/>
      <c r="E13" s="162"/>
      <c r="F13" s="162"/>
      <c r="G13" s="147"/>
      <c r="H13" s="147"/>
      <c r="I13" s="149"/>
      <c r="J13" s="147"/>
      <c r="K13" s="147"/>
    </row>
    <row r="14" spans="1:11" ht="15" thickBot="1">
      <c r="A14" s="154"/>
      <c r="B14" s="154"/>
      <c r="C14" s="52"/>
      <c r="D14" s="52"/>
      <c r="E14" s="52"/>
      <c r="F14" s="52"/>
      <c r="G14" s="147"/>
      <c r="H14" s="147"/>
      <c r="I14" s="163"/>
      <c r="J14" s="164"/>
      <c r="K14" s="164"/>
    </row>
    <row r="15" spans="1:11" ht="17.25" thickBot="1">
      <c r="A15" s="154"/>
      <c r="B15" s="154"/>
      <c r="C15" s="152"/>
      <c r="D15" s="152"/>
      <c r="E15" s="152"/>
      <c r="F15" s="152"/>
      <c r="G15" s="152"/>
      <c r="H15" s="155" t="s">
        <v>801</v>
      </c>
      <c r="I15" s="156"/>
      <c r="J15" s="156"/>
      <c r="K15" s="156"/>
    </row>
    <row r="16" spans="1:11" ht="17.25" thickBot="1">
      <c r="A16" s="154"/>
      <c r="B16" s="154"/>
      <c r="C16" s="152"/>
      <c r="D16" s="152"/>
      <c r="E16" s="152"/>
      <c r="F16" s="152"/>
      <c r="G16" s="152"/>
      <c r="H16" s="155"/>
      <c r="I16" s="158"/>
      <c r="J16" s="158"/>
      <c r="K16" s="158"/>
    </row>
    <row r="17" spans="1:11" ht="15" thickBot="1">
      <c r="A17" s="185" t="s">
        <v>762</v>
      </c>
      <c r="B17" s="159" t="s">
        <v>858</v>
      </c>
      <c r="C17" s="162"/>
      <c r="D17" s="162"/>
      <c r="E17" s="162"/>
      <c r="F17" s="162"/>
      <c r="G17" s="147"/>
      <c r="H17" s="147"/>
      <c r="I17" s="149"/>
      <c r="J17" s="147"/>
      <c r="K17" s="147"/>
    </row>
    <row r="18" spans="3:11" ht="15" thickBot="1">
      <c r="C18" s="52"/>
      <c r="D18" s="52"/>
      <c r="E18" s="52"/>
      <c r="F18" s="52"/>
      <c r="G18" s="147"/>
      <c r="H18" s="147"/>
      <c r="I18" s="163"/>
      <c r="J18" s="164"/>
      <c r="K18" s="164"/>
    </row>
    <row r="19" spans="3:11" ht="17.25" thickBot="1">
      <c r="C19" s="152"/>
      <c r="D19" s="152"/>
      <c r="E19" s="152"/>
      <c r="F19" s="152"/>
      <c r="G19" s="152"/>
      <c r="H19" s="155" t="s">
        <v>801</v>
      </c>
      <c r="I19" s="156"/>
      <c r="J19" s="156"/>
      <c r="K19" s="156"/>
    </row>
    <row r="20" spans="1:11" ht="17.25" thickBot="1">
      <c r="A20" s="154"/>
      <c r="B20" s="154"/>
      <c r="C20" s="152"/>
      <c r="D20" s="152"/>
      <c r="E20" s="152"/>
      <c r="F20" s="152"/>
      <c r="G20" s="152"/>
      <c r="H20" s="155"/>
      <c r="I20" s="158"/>
      <c r="J20" s="158"/>
      <c r="K20" s="158"/>
    </row>
    <row r="21" spans="1:11" ht="15" thickBot="1">
      <c r="A21" s="184" t="s">
        <v>763</v>
      </c>
      <c r="B21" s="170" t="s">
        <v>859</v>
      </c>
      <c r="C21" s="162"/>
      <c r="D21" s="162"/>
      <c r="E21" s="162"/>
      <c r="F21" s="162"/>
      <c r="G21" s="147"/>
      <c r="H21" s="147"/>
      <c r="I21" s="149"/>
      <c r="J21" s="147"/>
      <c r="K21" s="147"/>
    </row>
    <row r="22" spans="1:11" ht="15" thickBot="1">
      <c r="A22" s="154"/>
      <c r="B22" s="154"/>
      <c r="C22" s="52"/>
      <c r="D22" s="52"/>
      <c r="E22" s="52"/>
      <c r="F22" s="52"/>
      <c r="G22" s="147"/>
      <c r="H22" s="147"/>
      <c r="I22" s="163"/>
      <c r="J22" s="164"/>
      <c r="K22" s="164"/>
    </row>
    <row r="23" spans="1:11" ht="17.25" thickBot="1">
      <c r="A23" s="154"/>
      <c r="B23" s="154"/>
      <c r="C23" s="152"/>
      <c r="D23" s="152"/>
      <c r="E23" s="152"/>
      <c r="F23" s="152"/>
      <c r="G23" s="152"/>
      <c r="H23" s="155" t="s">
        <v>801</v>
      </c>
      <c r="I23" s="156"/>
      <c r="J23" s="156"/>
      <c r="K23" s="156"/>
    </row>
    <row r="24" spans="1:11" ht="17.25" thickBot="1">
      <c r="A24" s="154"/>
      <c r="B24" s="154"/>
      <c r="C24" s="152"/>
      <c r="D24" s="152"/>
      <c r="E24" s="152"/>
      <c r="F24" s="152"/>
      <c r="G24" s="152"/>
      <c r="H24" s="155"/>
      <c r="I24" s="158"/>
      <c r="J24" s="158"/>
      <c r="K24" s="158"/>
    </row>
    <row r="25" spans="1:11" ht="15" thickBot="1">
      <c r="A25" s="184" t="s">
        <v>764</v>
      </c>
      <c r="B25" s="170" t="s">
        <v>41</v>
      </c>
      <c r="C25" s="162"/>
      <c r="D25" s="162"/>
      <c r="E25" s="162"/>
      <c r="F25" s="162"/>
      <c r="G25" s="147"/>
      <c r="H25" s="147"/>
      <c r="I25" s="149"/>
      <c r="J25" s="149"/>
      <c r="K25" s="147"/>
    </row>
    <row r="26" spans="1:11" ht="15" thickBot="1">
      <c r="A26" s="154"/>
      <c r="B26" s="154"/>
      <c r="C26" s="52"/>
      <c r="D26" s="52"/>
      <c r="E26" s="52"/>
      <c r="F26" s="52"/>
      <c r="G26" s="147"/>
      <c r="H26" s="147"/>
      <c r="I26" s="163"/>
      <c r="J26" s="164"/>
      <c r="K26" s="164"/>
    </row>
    <row r="27" spans="1:11" ht="17.25" thickBot="1">
      <c r="A27" s="154"/>
      <c r="B27" s="154"/>
      <c r="C27" s="152"/>
      <c r="D27" s="152"/>
      <c r="E27" s="152"/>
      <c r="F27" s="152"/>
      <c r="G27" s="152"/>
      <c r="H27" s="155" t="s">
        <v>801</v>
      </c>
      <c r="I27" s="156"/>
      <c r="J27" s="156"/>
      <c r="K27" s="156"/>
    </row>
    <row r="28" spans="1:11" ht="17.25" thickBot="1">
      <c r="A28" s="154"/>
      <c r="B28" s="154"/>
      <c r="C28" s="152"/>
      <c r="D28" s="152"/>
      <c r="E28" s="152"/>
      <c r="F28" s="152"/>
      <c r="G28" s="152"/>
      <c r="H28" s="155"/>
      <c r="I28" s="158"/>
      <c r="J28" s="158"/>
      <c r="K28" s="158"/>
    </row>
    <row r="29" spans="1:11" ht="15" thickBot="1">
      <c r="A29" s="184" t="s">
        <v>765</v>
      </c>
      <c r="B29" s="170" t="s">
        <v>692</v>
      </c>
      <c r="C29" s="162"/>
      <c r="D29" s="162"/>
      <c r="E29" s="162"/>
      <c r="F29" s="162"/>
      <c r="G29" s="147"/>
      <c r="H29" s="147"/>
      <c r="I29" s="149"/>
      <c r="J29" s="147"/>
      <c r="K29" s="147"/>
    </row>
    <row r="30" spans="3:11" ht="15" thickBot="1">
      <c r="C30" s="52"/>
      <c r="D30" s="52"/>
      <c r="E30" s="52"/>
      <c r="F30" s="52"/>
      <c r="G30" s="147"/>
      <c r="H30" s="147"/>
      <c r="I30" s="191"/>
      <c r="J30" s="191"/>
      <c r="K30" s="191"/>
    </row>
    <row r="31" spans="3:11" ht="17.25" thickBot="1">
      <c r="C31" s="152"/>
      <c r="D31" s="152"/>
      <c r="E31" s="152"/>
      <c r="F31" s="152"/>
      <c r="G31" s="152"/>
      <c r="H31" s="155" t="s">
        <v>801</v>
      </c>
      <c r="I31" s="156"/>
      <c r="J31" s="156"/>
      <c r="K31" s="156"/>
    </row>
    <row r="32" spans="1:11" ht="17.25" thickBot="1">
      <c r="A32" s="154"/>
      <c r="B32" s="154"/>
      <c r="C32" s="152"/>
      <c r="D32" s="152"/>
      <c r="E32" s="152"/>
      <c r="F32" s="152"/>
      <c r="G32" s="152"/>
      <c r="H32" s="155"/>
      <c r="I32" s="158"/>
      <c r="J32" s="158"/>
      <c r="K32" s="158"/>
    </row>
    <row r="33" spans="1:11" ht="15" thickBot="1">
      <c r="A33" s="184" t="s">
        <v>766</v>
      </c>
      <c r="B33" s="170" t="s">
        <v>44</v>
      </c>
      <c r="C33" s="162"/>
      <c r="D33" s="162"/>
      <c r="E33" s="162"/>
      <c r="F33" s="162"/>
      <c r="G33" s="147"/>
      <c r="H33" s="147"/>
      <c r="I33" s="149"/>
      <c r="J33" s="147"/>
      <c r="K33" s="147"/>
    </row>
    <row r="34" spans="1:11" ht="15" thickBot="1">
      <c r="A34" s="154"/>
      <c r="B34" s="154"/>
      <c r="C34" s="52"/>
      <c r="D34" s="52"/>
      <c r="E34" s="52"/>
      <c r="F34" s="52"/>
      <c r="G34" s="147"/>
      <c r="H34" s="147"/>
      <c r="I34" s="163"/>
      <c r="J34" s="164"/>
      <c r="K34" s="164"/>
    </row>
    <row r="35" spans="1:11" ht="17.25" thickBot="1">
      <c r="A35" s="154"/>
      <c r="B35" s="154"/>
      <c r="C35" s="152"/>
      <c r="D35" s="152"/>
      <c r="E35" s="152"/>
      <c r="F35" s="152"/>
      <c r="G35" s="152"/>
      <c r="H35" s="155" t="s">
        <v>801</v>
      </c>
      <c r="I35" s="156"/>
      <c r="J35" s="156"/>
      <c r="K35" s="156"/>
    </row>
    <row r="36" spans="1:11" ht="17.25" thickBot="1">
      <c r="A36" s="154"/>
      <c r="B36" s="154"/>
      <c r="C36" s="152"/>
      <c r="D36" s="152"/>
      <c r="E36" s="152"/>
      <c r="F36" s="152"/>
      <c r="G36" s="152"/>
      <c r="H36" s="155"/>
      <c r="I36" s="158"/>
      <c r="J36" s="158"/>
      <c r="K36" s="158"/>
    </row>
    <row r="37" spans="1:11" ht="15" thickBot="1">
      <c r="A37" s="184" t="s">
        <v>767</v>
      </c>
      <c r="B37" s="170" t="s">
        <v>768</v>
      </c>
      <c r="C37" s="162"/>
      <c r="D37" s="162"/>
      <c r="E37" s="162"/>
      <c r="F37" s="162"/>
      <c r="G37" s="147"/>
      <c r="H37" s="147"/>
      <c r="I37" s="190"/>
      <c r="J37" s="190"/>
      <c r="K37" s="191"/>
    </row>
    <row r="38" spans="1:11" ht="15" thickBot="1">
      <c r="A38" s="154"/>
      <c r="B38" s="154"/>
      <c r="C38" s="52"/>
      <c r="D38" s="52"/>
      <c r="E38" s="52"/>
      <c r="F38" s="52"/>
      <c r="G38" s="147"/>
      <c r="H38" s="147"/>
      <c r="I38" s="163"/>
      <c r="J38" s="164"/>
      <c r="K38" s="164"/>
    </row>
    <row r="39" spans="1:11" ht="17.25" thickBot="1">
      <c r="A39" s="154"/>
      <c r="B39" s="154"/>
      <c r="C39" s="152"/>
      <c r="D39" s="152"/>
      <c r="E39" s="152"/>
      <c r="F39" s="152"/>
      <c r="G39" s="152"/>
      <c r="H39" s="155" t="s">
        <v>801</v>
      </c>
      <c r="I39" s="156"/>
      <c r="J39" s="156"/>
      <c r="K39" s="156"/>
    </row>
    <row r="40" spans="1:11" ht="17.25" thickBot="1">
      <c r="A40" s="154"/>
      <c r="B40" s="154"/>
      <c r="C40" s="152"/>
      <c r="D40" s="152"/>
      <c r="E40" s="152"/>
      <c r="F40" s="152"/>
      <c r="G40" s="152"/>
      <c r="H40" s="155"/>
      <c r="I40" s="158"/>
      <c r="J40" s="158"/>
      <c r="K40" s="158"/>
    </row>
    <row r="41" spans="1:11" ht="15" thickBot="1">
      <c r="A41" s="112" t="s">
        <v>769</v>
      </c>
      <c r="B41" s="172" t="s">
        <v>702</v>
      </c>
      <c r="C41" s="162"/>
      <c r="D41" s="162"/>
      <c r="E41" s="162"/>
      <c r="F41" s="162"/>
      <c r="G41" s="147"/>
      <c r="H41" s="147"/>
      <c r="I41" s="149"/>
      <c r="J41" s="147"/>
      <c r="K41" s="147"/>
    </row>
    <row r="42" spans="1:11" ht="15" thickBot="1">
      <c r="A42" s="111"/>
      <c r="C42" s="52"/>
      <c r="D42" s="52"/>
      <c r="E42" s="52"/>
      <c r="F42" s="52"/>
      <c r="G42" s="147"/>
      <c r="H42" s="147"/>
      <c r="I42" s="163"/>
      <c r="J42" s="164"/>
      <c r="K42" s="164"/>
    </row>
    <row r="43" spans="1:11" ht="17.25" thickBot="1">
      <c r="A43" s="154"/>
      <c r="B43" s="154"/>
      <c r="C43" s="152"/>
      <c r="D43" s="152"/>
      <c r="E43" s="152"/>
      <c r="F43" s="152"/>
      <c r="G43" s="152"/>
      <c r="H43" s="155" t="s">
        <v>801</v>
      </c>
      <c r="I43" s="156"/>
      <c r="J43" s="156"/>
      <c r="K43" s="156"/>
    </row>
    <row r="44" spans="1:11" ht="13.5" thickBot="1">
      <c r="A44"/>
      <c r="B44"/>
      <c r="C44"/>
      <c r="D44"/>
      <c r="E44"/>
      <c r="F44"/>
      <c r="G44"/>
      <c r="H44"/>
      <c r="I44"/>
      <c r="J44"/>
      <c r="K44"/>
    </row>
    <row r="45" spans="1:11" ht="17.25" thickBot="1">
      <c r="A45" s="103"/>
      <c r="B45" s="13"/>
      <c r="C45" s="103"/>
      <c r="D45" s="103"/>
      <c r="E45" s="103"/>
      <c r="F45" s="103"/>
      <c r="G45" s="1"/>
      <c r="H45" s="31" t="s">
        <v>161</v>
      </c>
      <c r="I45" s="15">
        <f>I43+I39+I35+I31+I27+I23+I15+I11+I7</f>
        <v>0</v>
      </c>
      <c r="J45" s="15">
        <f>J43+J39+J35+J31+J27+J23+J15+J11+J7</f>
        <v>0</v>
      </c>
      <c r="K45" s="15">
        <f>K43+K39+K35+K31+K27+K23+K15+K11+K7</f>
        <v>0</v>
      </c>
    </row>
    <row r="46" spans="3:11" ht="14.25">
      <c r="C46"/>
      <c r="D46"/>
      <c r="E46"/>
      <c r="F46"/>
      <c r="G46"/>
      <c r="H46"/>
      <c r="I46"/>
      <c r="J46"/>
      <c r="K46"/>
    </row>
    <row r="47" spans="3:11" ht="14.25">
      <c r="C47"/>
      <c r="D47"/>
      <c r="E47"/>
      <c r="F47"/>
      <c r="G47"/>
      <c r="H47"/>
      <c r="I47"/>
      <c r="J47"/>
      <c r="K47"/>
    </row>
    <row r="48" spans="3:11" ht="14.25">
      <c r="C48"/>
      <c r="D48"/>
      <c r="E48"/>
      <c r="F48"/>
      <c r="G48"/>
      <c r="H48"/>
      <c r="I48"/>
      <c r="J48"/>
      <c r="K48"/>
    </row>
    <row r="49" spans="3:11" ht="14.25">
      <c r="C49"/>
      <c r="D49"/>
      <c r="E49"/>
      <c r="F49"/>
      <c r="G49"/>
      <c r="H49"/>
      <c r="I49"/>
      <c r="J49"/>
      <c r="K49"/>
    </row>
    <row r="50" spans="3:11" ht="14.25">
      <c r="C50"/>
      <c r="D50"/>
      <c r="E50"/>
      <c r="F50"/>
      <c r="G50"/>
      <c r="H50"/>
      <c r="I50"/>
      <c r="J50"/>
      <c r="K50"/>
    </row>
    <row r="51" spans="3:11" ht="14.25">
      <c r="C51"/>
      <c r="D51"/>
      <c r="E51"/>
      <c r="F51"/>
      <c r="G51"/>
      <c r="H51"/>
      <c r="I51"/>
      <c r="J51"/>
      <c r="K51"/>
    </row>
    <row r="52" spans="3:11" ht="14.25">
      <c r="C52"/>
      <c r="D52"/>
      <c r="E52"/>
      <c r="F52"/>
      <c r="G52"/>
      <c r="H52"/>
      <c r="I52"/>
      <c r="J52"/>
      <c r="K52"/>
    </row>
    <row r="53" spans="3:11" ht="14.25">
      <c r="C53"/>
      <c r="D53"/>
      <c r="E53"/>
      <c r="F53"/>
      <c r="G53"/>
      <c r="H53"/>
      <c r="I53"/>
      <c r="J53"/>
      <c r="K53"/>
    </row>
    <row r="54" spans="3:11" ht="14.25">
      <c r="C54"/>
      <c r="D54"/>
      <c r="E54"/>
      <c r="F54"/>
      <c r="G54"/>
      <c r="H54"/>
      <c r="I54"/>
      <c r="J54"/>
      <c r="K54"/>
    </row>
    <row r="55" spans="8:11" ht="14.25">
      <c r="H55"/>
      <c r="I55"/>
      <c r="J55"/>
      <c r="K55"/>
    </row>
    <row r="56" spans="8:11" ht="14.25">
      <c r="H56"/>
      <c r="I56"/>
      <c r="J56"/>
      <c r="K56"/>
    </row>
    <row r="57" spans="1:11" ht="14.25">
      <c r="A57" s="111"/>
      <c r="H57"/>
      <c r="I57"/>
      <c r="J57"/>
      <c r="K57"/>
    </row>
    <row r="58" spans="1:11" ht="14.25">
      <c r="A58" s="111"/>
      <c r="H58"/>
      <c r="I58"/>
      <c r="J58"/>
      <c r="K58"/>
    </row>
    <row r="59" spans="1:11" ht="14.25">
      <c r="A59" s="111"/>
      <c r="H59"/>
      <c r="I59"/>
      <c r="J59"/>
      <c r="K59"/>
    </row>
    <row r="60" spans="1:11" ht="14.25">
      <c r="A60" s="111"/>
      <c r="H60"/>
      <c r="I60"/>
      <c r="J60"/>
      <c r="K60"/>
    </row>
    <row r="61" spans="1:11" ht="14.25">
      <c r="A61" s="111"/>
      <c r="H61"/>
      <c r="I61"/>
      <c r="J61"/>
      <c r="K61"/>
    </row>
    <row r="62" spans="1:11" ht="14.25">
      <c r="A62" s="111"/>
      <c r="H62"/>
      <c r="I62"/>
      <c r="J62"/>
      <c r="K62"/>
    </row>
    <row r="63" spans="1:11" ht="14.25">
      <c r="A63" s="111"/>
      <c r="H63"/>
      <c r="I63"/>
      <c r="J63"/>
      <c r="K63"/>
    </row>
    <row r="64" spans="1:11" ht="14.25">
      <c r="A64" s="111"/>
      <c r="H64"/>
      <c r="I64"/>
      <c r="J64"/>
      <c r="K64"/>
    </row>
    <row r="65" spans="1:11" ht="14.25">
      <c r="A65" s="111"/>
      <c r="H65"/>
      <c r="I65"/>
      <c r="J65"/>
      <c r="K65"/>
    </row>
    <row r="66" spans="1:11" ht="14.25">
      <c r="A66" s="111"/>
      <c r="H66"/>
      <c r="I66"/>
      <c r="J66"/>
      <c r="K66"/>
    </row>
  </sheetData>
  <sheetProtection/>
  <printOptions horizontalCentered="1"/>
  <pageMargins left="0.5905511811023623" right="0.1968503937007874" top="0.984251968503937" bottom="0.984251968503937" header="0.3937007874015748" footer="0.3937007874015748"/>
  <pageSetup orientation="portrait" paperSize="9" scale="54" r:id="rId1"/>
  <headerFooter alignWithMargins="0">
    <oddFooter>&amp;LMinisterstvo kultury ČR&amp;R&amp;P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V78"/>
  <sheetViews>
    <sheetView zoomScalePageLayoutView="0" workbookViewId="0" topLeftCell="A1">
      <selection activeCell="H3" sqref="H3"/>
    </sheetView>
  </sheetViews>
  <sheetFormatPr defaultColWidth="14.28125" defaultRowHeight="12.75"/>
  <cols>
    <col min="1" max="1" width="10.57421875" style="99" customWidth="1"/>
    <col min="2" max="2" width="43.140625" style="1" customWidth="1"/>
    <col min="3" max="3" width="28.421875" style="99" bestFit="1" customWidth="1"/>
    <col min="4" max="4" width="30.00390625" style="99" bestFit="1" customWidth="1"/>
    <col min="5" max="5" width="8.140625" style="99" customWidth="1"/>
    <col min="6" max="6" width="9.7109375" style="99" customWidth="1"/>
    <col min="7" max="7" width="35.8515625" style="99" customWidth="1"/>
    <col min="8" max="8" width="17.140625" style="1" customWidth="1"/>
    <col min="9" max="9" width="15.8515625" style="1" customWidth="1"/>
    <col min="10" max="10" width="14.421875" style="1" customWidth="1"/>
    <col min="11" max="11" width="13.28125" style="1" bestFit="1" customWidth="1"/>
    <col min="12" max="12" width="8.140625" style="129" customWidth="1"/>
    <col min="13" max="13" width="30.421875" style="150" customWidth="1"/>
    <col min="14" max="15" width="30.7109375" style="129" customWidth="1"/>
    <col min="16" max="16" width="14.28125" style="150" customWidth="1"/>
    <col min="17" max="17" width="14.00390625" style="150" customWidth="1"/>
    <col min="18" max="19" width="12.28125" style="150" customWidth="1"/>
    <col min="20" max="20" width="8.140625" style="129" customWidth="1"/>
    <col min="21" max="21" width="30.421875" style="150" customWidth="1"/>
    <col min="22" max="23" width="30.7109375" style="129" customWidth="1"/>
    <col min="24" max="24" width="14.28125" style="150" customWidth="1"/>
    <col min="25" max="25" width="14.00390625" style="150" customWidth="1"/>
    <col min="26" max="27" width="12.28125" style="150" customWidth="1"/>
    <col min="28" max="28" width="8.140625" style="129" customWidth="1"/>
    <col min="29" max="29" width="30.421875" style="150" customWidth="1"/>
    <col min="30" max="31" width="30.7109375" style="129" customWidth="1"/>
    <col min="32" max="32" width="14.28125" style="150" customWidth="1"/>
    <col min="33" max="33" width="14.00390625" style="150" customWidth="1"/>
    <col min="34" max="35" width="12.28125" style="150" customWidth="1"/>
    <col min="36" max="36" width="8.140625" style="129" customWidth="1"/>
    <col min="37" max="37" width="30.421875" style="150" customWidth="1"/>
    <col min="38" max="39" width="30.7109375" style="129" customWidth="1"/>
    <col min="40" max="40" width="14.28125" style="150" customWidth="1"/>
    <col min="41" max="41" width="14.00390625" style="150" customWidth="1"/>
    <col min="42" max="43" width="12.28125" style="150" customWidth="1"/>
    <col min="44" max="44" width="8.140625" style="129" customWidth="1"/>
    <col min="45" max="45" width="30.421875" style="150" customWidth="1"/>
    <col min="46" max="47" width="30.7109375" style="129" customWidth="1"/>
    <col min="48" max="48" width="14.28125" style="150" customWidth="1"/>
    <col min="49" max="49" width="14.00390625" style="150" customWidth="1"/>
    <col min="50" max="51" width="12.28125" style="150" customWidth="1"/>
    <col min="52" max="52" width="8.140625" style="129" customWidth="1"/>
    <col min="53" max="53" width="30.421875" style="150" customWidth="1"/>
    <col min="54" max="55" width="30.7109375" style="129" customWidth="1"/>
    <col min="56" max="56" width="14.28125" style="150" customWidth="1"/>
    <col min="57" max="57" width="14.00390625" style="150" customWidth="1"/>
    <col min="58" max="59" width="12.28125" style="150" customWidth="1"/>
    <col min="60" max="60" width="8.140625" style="129" customWidth="1"/>
    <col min="61" max="61" width="30.421875" style="150" customWidth="1"/>
    <col min="62" max="63" width="30.7109375" style="129" customWidth="1"/>
    <col min="64" max="64" width="14.28125" style="150" customWidth="1"/>
    <col min="65" max="65" width="14.00390625" style="150" customWidth="1"/>
    <col min="66" max="67" width="12.28125" style="150" customWidth="1"/>
    <col min="68" max="68" width="8.140625" style="129" customWidth="1"/>
    <col min="69" max="69" width="30.421875" style="150" customWidth="1"/>
    <col min="70" max="71" width="30.7109375" style="129" customWidth="1"/>
    <col min="72" max="72" width="14.28125" style="150" customWidth="1"/>
    <col min="73" max="73" width="14.00390625" style="150" customWidth="1"/>
    <col min="74" max="75" width="12.28125" style="150" customWidth="1"/>
    <col min="76" max="76" width="8.140625" style="129" customWidth="1"/>
    <col min="77" max="77" width="30.421875" style="150" customWidth="1"/>
    <col min="78" max="79" width="30.7109375" style="129" customWidth="1"/>
    <col min="80" max="80" width="14.28125" style="150" customWidth="1"/>
    <col min="81" max="81" width="14.00390625" style="150" customWidth="1"/>
    <col min="82" max="83" width="12.28125" style="150" customWidth="1"/>
    <col min="84" max="84" width="8.140625" style="129" customWidth="1"/>
    <col min="85" max="85" width="30.421875" style="150" customWidth="1"/>
    <col min="86" max="87" width="30.7109375" style="129" customWidth="1"/>
    <col min="88" max="88" width="14.28125" style="150" customWidth="1"/>
    <col min="89" max="89" width="14.00390625" style="150" customWidth="1"/>
    <col min="90" max="91" width="12.28125" style="150" customWidth="1"/>
    <col min="92" max="92" width="8.140625" style="129" customWidth="1"/>
    <col min="93" max="93" width="30.421875" style="150" customWidth="1"/>
    <col min="94" max="95" width="30.7109375" style="129" customWidth="1"/>
    <col min="96" max="96" width="14.28125" style="150" customWidth="1"/>
    <col min="97" max="97" width="14.00390625" style="150" customWidth="1"/>
    <col min="98" max="99" width="12.28125" style="150" customWidth="1"/>
    <col min="100" max="100" width="8.140625" style="129" customWidth="1"/>
    <col min="101" max="101" width="30.421875" style="150" customWidth="1"/>
    <col min="102" max="103" width="30.7109375" style="129" customWidth="1"/>
    <col min="104" max="104" width="14.28125" style="150" customWidth="1"/>
    <col min="105" max="105" width="14.00390625" style="150" customWidth="1"/>
    <col min="106" max="107" width="12.28125" style="150" customWidth="1"/>
    <col min="108" max="108" width="8.140625" style="129" customWidth="1"/>
    <col min="109" max="109" width="30.421875" style="150" customWidth="1"/>
    <col min="110" max="111" width="30.7109375" style="129" customWidth="1"/>
    <col min="112" max="112" width="14.28125" style="150" customWidth="1"/>
    <col min="113" max="113" width="14.00390625" style="150" customWidth="1"/>
    <col min="114" max="115" width="12.28125" style="150" customWidth="1"/>
    <col min="116" max="116" width="8.140625" style="129" customWidth="1"/>
    <col min="117" max="117" width="30.421875" style="150" customWidth="1"/>
    <col min="118" max="119" width="30.7109375" style="129" customWidth="1"/>
    <col min="120" max="120" width="14.28125" style="150" customWidth="1"/>
    <col min="121" max="121" width="14.00390625" style="150" customWidth="1"/>
    <col min="122" max="123" width="12.28125" style="150" customWidth="1"/>
    <col min="124" max="124" width="8.140625" style="129" customWidth="1"/>
    <col min="125" max="125" width="30.421875" style="150" customWidth="1"/>
    <col min="126" max="127" width="30.7109375" style="129" customWidth="1"/>
    <col min="128" max="128" width="14.28125" style="150" customWidth="1"/>
    <col min="129" max="129" width="14.00390625" style="150" customWidth="1"/>
    <col min="130" max="131" width="12.28125" style="150" customWidth="1"/>
    <col min="132" max="132" width="8.140625" style="129" customWidth="1"/>
    <col min="133" max="133" width="30.421875" style="150" customWidth="1"/>
    <col min="134" max="135" width="30.7109375" style="129" customWidth="1"/>
    <col min="136" max="136" width="14.28125" style="150" customWidth="1"/>
    <col min="137" max="137" width="14.00390625" style="150" customWidth="1"/>
    <col min="138" max="139" width="12.28125" style="150" customWidth="1"/>
    <col min="140" max="140" width="8.140625" style="129" customWidth="1"/>
    <col min="141" max="141" width="30.421875" style="150" customWidth="1"/>
    <col min="142" max="143" width="30.7109375" style="129" customWidth="1"/>
    <col min="144" max="144" width="14.28125" style="150" customWidth="1"/>
    <col min="145" max="145" width="14.00390625" style="150" customWidth="1"/>
    <col min="146" max="147" width="12.28125" style="150" customWidth="1"/>
    <col min="148" max="148" width="8.140625" style="129" customWidth="1"/>
    <col min="149" max="149" width="30.421875" style="150" customWidth="1"/>
    <col min="150" max="151" width="30.7109375" style="129" customWidth="1"/>
    <col min="152" max="152" width="14.28125" style="150" customWidth="1"/>
    <col min="153" max="153" width="14.00390625" style="150" customWidth="1"/>
    <col min="154" max="155" width="12.28125" style="150" customWidth="1"/>
    <col min="156" max="156" width="8.140625" style="129" customWidth="1"/>
    <col min="157" max="157" width="30.421875" style="150" customWidth="1"/>
    <col min="158" max="159" width="30.7109375" style="129" customWidth="1"/>
    <col min="160" max="160" width="14.28125" style="150" customWidth="1"/>
    <col min="161" max="161" width="14.00390625" style="150" customWidth="1"/>
    <col min="162" max="163" width="12.28125" style="150" customWidth="1"/>
    <col min="164" max="164" width="8.140625" style="129" customWidth="1"/>
    <col min="165" max="165" width="30.421875" style="150" customWidth="1"/>
    <col min="166" max="167" width="30.7109375" style="129" customWidth="1"/>
    <col min="168" max="168" width="14.28125" style="150" customWidth="1"/>
    <col min="169" max="169" width="14.00390625" style="150" customWidth="1"/>
    <col min="170" max="171" width="12.28125" style="150" customWidth="1"/>
    <col min="172" max="172" width="8.140625" style="129" customWidth="1"/>
    <col min="173" max="173" width="30.421875" style="150" customWidth="1"/>
    <col min="174" max="175" width="30.7109375" style="129" customWidth="1"/>
    <col min="176" max="176" width="14.28125" style="150" customWidth="1"/>
    <col min="177" max="177" width="14.00390625" style="150" customWidth="1"/>
    <col min="178" max="179" width="12.28125" style="150" customWidth="1"/>
    <col min="180" max="180" width="8.140625" style="129" customWidth="1"/>
    <col min="181" max="181" width="30.421875" style="150" customWidth="1"/>
    <col min="182" max="183" width="30.7109375" style="129" customWidth="1"/>
    <col min="184" max="184" width="14.28125" style="150" customWidth="1"/>
    <col min="185" max="185" width="14.00390625" style="150" customWidth="1"/>
    <col min="186" max="187" width="12.28125" style="150" customWidth="1"/>
    <col min="188" max="188" width="8.140625" style="129" customWidth="1"/>
    <col min="189" max="189" width="30.421875" style="150" customWidth="1"/>
    <col min="190" max="191" width="30.7109375" style="129" customWidth="1"/>
    <col min="192" max="192" width="14.28125" style="150" customWidth="1"/>
    <col min="193" max="193" width="14.00390625" style="150" customWidth="1"/>
    <col min="194" max="195" width="12.28125" style="150" customWidth="1"/>
    <col min="196" max="196" width="8.140625" style="129" customWidth="1"/>
    <col min="197" max="197" width="30.421875" style="150" customWidth="1"/>
    <col min="198" max="199" width="30.7109375" style="129" customWidth="1"/>
    <col min="200" max="200" width="14.28125" style="150" customWidth="1"/>
    <col min="201" max="201" width="14.00390625" style="150" customWidth="1"/>
    <col min="202" max="203" width="12.28125" style="150" customWidth="1"/>
    <col min="204" max="204" width="8.140625" style="129" customWidth="1"/>
    <col min="205" max="205" width="30.421875" style="150" customWidth="1"/>
    <col min="206" max="207" width="30.7109375" style="129" customWidth="1"/>
    <col min="208" max="208" width="14.28125" style="150" customWidth="1"/>
    <col min="209" max="209" width="14.00390625" style="150" customWidth="1"/>
    <col min="210" max="211" width="12.28125" style="150" customWidth="1"/>
    <col min="212" max="212" width="8.140625" style="129" customWidth="1"/>
    <col min="213" max="213" width="30.421875" style="150" customWidth="1"/>
    <col min="214" max="215" width="30.7109375" style="129" customWidth="1"/>
    <col min="216" max="216" width="14.28125" style="150" customWidth="1"/>
    <col min="217" max="217" width="14.00390625" style="150" customWidth="1"/>
    <col min="218" max="219" width="12.28125" style="150" customWidth="1"/>
    <col min="220" max="220" width="8.140625" style="129" customWidth="1"/>
    <col min="221" max="221" width="30.421875" style="150" customWidth="1"/>
    <col min="222" max="223" width="30.7109375" style="129" customWidth="1"/>
    <col min="224" max="224" width="14.28125" style="150" customWidth="1"/>
    <col min="225" max="225" width="14.00390625" style="150" customWidth="1"/>
    <col min="226" max="227" width="12.28125" style="150" customWidth="1"/>
    <col min="228" max="228" width="8.140625" style="129" customWidth="1"/>
    <col min="229" max="229" width="30.421875" style="150" customWidth="1"/>
    <col min="230" max="231" width="30.7109375" style="129" customWidth="1"/>
    <col min="232" max="232" width="14.28125" style="150" customWidth="1"/>
    <col min="233" max="233" width="14.00390625" style="150" customWidth="1"/>
    <col min="234" max="235" width="12.28125" style="150" customWidth="1"/>
    <col min="236" max="236" width="8.140625" style="129" customWidth="1"/>
    <col min="237" max="237" width="30.421875" style="150" customWidth="1"/>
    <col min="238" max="239" width="30.7109375" style="129" customWidth="1"/>
    <col min="240" max="240" width="14.28125" style="150" customWidth="1"/>
    <col min="241" max="241" width="14.00390625" style="150" customWidth="1"/>
    <col min="242" max="243" width="12.28125" style="150" customWidth="1"/>
    <col min="244" max="244" width="8.140625" style="129" customWidth="1"/>
    <col min="245" max="245" width="30.421875" style="150" customWidth="1"/>
    <col min="246" max="247" width="30.7109375" style="129" customWidth="1"/>
    <col min="248" max="248" width="14.28125" style="150" customWidth="1"/>
    <col min="249" max="249" width="14.00390625" style="150" customWidth="1"/>
    <col min="250" max="251" width="12.28125" style="150" customWidth="1"/>
    <col min="252" max="252" width="8.140625" style="129" customWidth="1"/>
    <col min="253" max="253" width="30.421875" style="150" customWidth="1"/>
    <col min="254" max="255" width="30.7109375" style="129" customWidth="1"/>
    <col min="256" max="16384" width="14.28125" style="150" customWidth="1"/>
  </cols>
  <sheetData>
    <row r="1" spans="1:252" ht="15">
      <c r="A1" s="37" t="s">
        <v>219</v>
      </c>
      <c r="B1" s="236"/>
      <c r="L1" s="37"/>
      <c r="T1" s="37"/>
      <c r="AB1" s="37"/>
      <c r="AJ1" s="37"/>
      <c r="AR1" s="37"/>
      <c r="AZ1" s="37"/>
      <c r="BH1" s="37"/>
      <c r="BP1" s="37"/>
      <c r="BX1" s="37"/>
      <c r="CF1" s="37"/>
      <c r="CN1" s="37"/>
      <c r="CV1" s="37"/>
      <c r="DD1" s="37"/>
      <c r="DL1" s="37"/>
      <c r="DT1" s="37"/>
      <c r="EB1" s="37"/>
      <c r="EJ1" s="37"/>
      <c r="ER1" s="37"/>
      <c r="EZ1" s="37"/>
      <c r="FH1" s="37"/>
      <c r="FP1" s="37"/>
      <c r="FX1" s="37"/>
      <c r="GF1" s="37"/>
      <c r="GN1" s="37"/>
      <c r="GV1" s="37"/>
      <c r="HD1" s="37"/>
      <c r="HL1" s="37"/>
      <c r="HT1" s="37"/>
      <c r="IB1" s="37"/>
      <c r="IJ1" s="37"/>
      <c r="IR1" s="37"/>
    </row>
    <row r="2" spans="1:2" ht="15" thickBot="1">
      <c r="A2" s="129"/>
      <c r="B2" s="236"/>
    </row>
    <row r="3" spans="2:256" ht="15.75" thickBot="1">
      <c r="B3" s="238"/>
      <c r="C3" s="144" t="s">
        <v>861</v>
      </c>
      <c r="D3" s="144" t="s">
        <v>862</v>
      </c>
      <c r="E3" s="144" t="s">
        <v>863</v>
      </c>
      <c r="F3" s="144" t="s">
        <v>864</v>
      </c>
      <c r="G3" s="144" t="s">
        <v>800</v>
      </c>
      <c r="H3" s="145" t="s">
        <v>866</v>
      </c>
      <c r="I3" s="38" t="s">
        <v>490</v>
      </c>
      <c r="J3" s="38" t="s">
        <v>678</v>
      </c>
      <c r="K3" s="250" t="s">
        <v>491</v>
      </c>
      <c r="N3" s="213"/>
      <c r="O3" s="213"/>
      <c r="P3" s="214"/>
      <c r="Q3" s="215"/>
      <c r="R3" s="215"/>
      <c r="S3" s="215"/>
      <c r="V3" s="213"/>
      <c r="W3" s="213"/>
      <c r="X3" s="214"/>
      <c r="Y3" s="215"/>
      <c r="Z3" s="215"/>
      <c r="AA3" s="215"/>
      <c r="AD3" s="213"/>
      <c r="AE3" s="213"/>
      <c r="AF3" s="214"/>
      <c r="AG3" s="215"/>
      <c r="AH3" s="215"/>
      <c r="AI3" s="215"/>
      <c r="AL3" s="213"/>
      <c r="AM3" s="213"/>
      <c r="AN3" s="214"/>
      <c r="AO3" s="215"/>
      <c r="AP3" s="215"/>
      <c r="AQ3" s="215"/>
      <c r="AT3" s="213"/>
      <c r="AU3" s="213"/>
      <c r="AV3" s="214"/>
      <c r="AW3" s="215"/>
      <c r="AX3" s="215"/>
      <c r="AY3" s="215"/>
      <c r="BB3" s="213"/>
      <c r="BC3" s="213"/>
      <c r="BD3" s="214"/>
      <c r="BE3" s="215"/>
      <c r="BF3" s="215"/>
      <c r="BG3" s="215"/>
      <c r="BJ3" s="213"/>
      <c r="BK3" s="213"/>
      <c r="BL3" s="214"/>
      <c r="BM3" s="215"/>
      <c r="BN3" s="215"/>
      <c r="BO3" s="215"/>
      <c r="BR3" s="213"/>
      <c r="BS3" s="213"/>
      <c r="BT3" s="214"/>
      <c r="BU3" s="215"/>
      <c r="BV3" s="215"/>
      <c r="BW3" s="215"/>
      <c r="BZ3" s="213"/>
      <c r="CA3" s="213"/>
      <c r="CB3" s="214"/>
      <c r="CC3" s="215"/>
      <c r="CD3" s="215"/>
      <c r="CE3" s="215"/>
      <c r="CH3" s="213"/>
      <c r="CI3" s="213"/>
      <c r="CJ3" s="214"/>
      <c r="CK3" s="215"/>
      <c r="CL3" s="215"/>
      <c r="CM3" s="215"/>
      <c r="CP3" s="213"/>
      <c r="CQ3" s="213"/>
      <c r="CR3" s="214"/>
      <c r="CS3" s="215"/>
      <c r="CT3" s="215"/>
      <c r="CU3" s="215"/>
      <c r="CX3" s="213"/>
      <c r="CY3" s="213"/>
      <c r="CZ3" s="214"/>
      <c r="DA3" s="215"/>
      <c r="DB3" s="215"/>
      <c r="DC3" s="215"/>
      <c r="DF3" s="213"/>
      <c r="DG3" s="213"/>
      <c r="DH3" s="214"/>
      <c r="DI3" s="215"/>
      <c r="DJ3" s="215"/>
      <c r="DK3" s="215"/>
      <c r="DN3" s="213"/>
      <c r="DO3" s="213"/>
      <c r="DP3" s="214"/>
      <c r="DQ3" s="215"/>
      <c r="DR3" s="215"/>
      <c r="DS3" s="215"/>
      <c r="DV3" s="213"/>
      <c r="DW3" s="213"/>
      <c r="DX3" s="214"/>
      <c r="DY3" s="215"/>
      <c r="DZ3" s="215"/>
      <c r="EA3" s="215"/>
      <c r="ED3" s="213"/>
      <c r="EE3" s="213"/>
      <c r="EF3" s="214"/>
      <c r="EG3" s="215"/>
      <c r="EH3" s="215"/>
      <c r="EI3" s="215"/>
      <c r="EL3" s="213"/>
      <c r="EM3" s="213"/>
      <c r="EN3" s="214"/>
      <c r="EO3" s="215"/>
      <c r="EP3" s="215"/>
      <c r="EQ3" s="215"/>
      <c r="ET3" s="213"/>
      <c r="EU3" s="213"/>
      <c r="EV3" s="214"/>
      <c r="EW3" s="215"/>
      <c r="EX3" s="215"/>
      <c r="EY3" s="215"/>
      <c r="FB3" s="213"/>
      <c r="FC3" s="213"/>
      <c r="FD3" s="214"/>
      <c r="FE3" s="215"/>
      <c r="FF3" s="215"/>
      <c r="FG3" s="215"/>
      <c r="FJ3" s="213"/>
      <c r="FK3" s="213"/>
      <c r="FL3" s="214"/>
      <c r="FM3" s="215"/>
      <c r="FN3" s="215"/>
      <c r="FO3" s="215"/>
      <c r="FR3" s="213"/>
      <c r="FS3" s="213"/>
      <c r="FT3" s="214"/>
      <c r="FU3" s="215"/>
      <c r="FV3" s="215"/>
      <c r="FW3" s="215"/>
      <c r="FZ3" s="213"/>
      <c r="GA3" s="213"/>
      <c r="GB3" s="214"/>
      <c r="GC3" s="215"/>
      <c r="GD3" s="215"/>
      <c r="GE3" s="215"/>
      <c r="GH3" s="213"/>
      <c r="GI3" s="213"/>
      <c r="GJ3" s="214"/>
      <c r="GK3" s="215"/>
      <c r="GL3" s="215"/>
      <c r="GM3" s="215"/>
      <c r="GP3" s="213"/>
      <c r="GQ3" s="213"/>
      <c r="GR3" s="214"/>
      <c r="GS3" s="215"/>
      <c r="GT3" s="215"/>
      <c r="GU3" s="215"/>
      <c r="GX3" s="213"/>
      <c r="GY3" s="213"/>
      <c r="GZ3" s="214"/>
      <c r="HA3" s="215"/>
      <c r="HB3" s="215"/>
      <c r="HC3" s="215"/>
      <c r="HF3" s="213"/>
      <c r="HG3" s="213"/>
      <c r="HH3" s="214"/>
      <c r="HI3" s="215"/>
      <c r="HJ3" s="215"/>
      <c r="HK3" s="215"/>
      <c r="HN3" s="213"/>
      <c r="HO3" s="213"/>
      <c r="HP3" s="214"/>
      <c r="HQ3" s="215"/>
      <c r="HR3" s="215"/>
      <c r="HS3" s="215"/>
      <c r="HV3" s="213"/>
      <c r="HW3" s="213"/>
      <c r="HX3" s="214"/>
      <c r="HY3" s="215"/>
      <c r="HZ3" s="215"/>
      <c r="IA3" s="215"/>
      <c r="ID3" s="213"/>
      <c r="IE3" s="213"/>
      <c r="IF3" s="214"/>
      <c r="IG3" s="215"/>
      <c r="IH3" s="215"/>
      <c r="II3" s="215"/>
      <c r="IL3" s="213"/>
      <c r="IM3" s="213"/>
      <c r="IN3" s="214"/>
      <c r="IO3" s="215"/>
      <c r="IP3" s="215"/>
      <c r="IQ3" s="215"/>
      <c r="IT3" s="213"/>
      <c r="IU3" s="213"/>
      <c r="IV3" s="214"/>
    </row>
    <row r="4" spans="1:256" ht="15.75" thickBot="1">
      <c r="A4" s="142" t="s">
        <v>48</v>
      </c>
      <c r="B4" s="22" t="s">
        <v>774</v>
      </c>
      <c r="C4" s="101"/>
      <c r="D4" s="101"/>
      <c r="E4" s="101"/>
      <c r="F4" s="101"/>
      <c r="G4" s="101"/>
      <c r="H4" s="23"/>
      <c r="I4" s="30"/>
      <c r="J4" s="30"/>
      <c r="K4" s="212"/>
      <c r="L4" s="216"/>
      <c r="M4" s="217"/>
      <c r="N4" s="218"/>
      <c r="O4" s="218"/>
      <c r="P4" s="217"/>
      <c r="Q4" s="219"/>
      <c r="R4" s="219"/>
      <c r="S4" s="219"/>
      <c r="T4" s="216"/>
      <c r="U4" s="217"/>
      <c r="V4" s="218"/>
      <c r="W4" s="218"/>
      <c r="X4" s="217"/>
      <c r="Y4" s="219"/>
      <c r="Z4" s="219"/>
      <c r="AA4" s="219"/>
      <c r="AB4" s="216"/>
      <c r="AC4" s="217"/>
      <c r="AD4" s="218"/>
      <c r="AE4" s="218"/>
      <c r="AF4" s="217"/>
      <c r="AG4" s="219"/>
      <c r="AH4" s="219"/>
      <c r="AI4" s="219"/>
      <c r="AJ4" s="216"/>
      <c r="AK4" s="217"/>
      <c r="AL4" s="218"/>
      <c r="AM4" s="218"/>
      <c r="AN4" s="217"/>
      <c r="AO4" s="219"/>
      <c r="AP4" s="219"/>
      <c r="AQ4" s="219"/>
      <c r="AR4" s="216"/>
      <c r="AS4" s="217"/>
      <c r="AT4" s="218"/>
      <c r="AU4" s="218"/>
      <c r="AV4" s="217"/>
      <c r="AW4" s="219"/>
      <c r="AX4" s="219"/>
      <c r="AY4" s="219"/>
      <c r="AZ4" s="216"/>
      <c r="BA4" s="217"/>
      <c r="BB4" s="218"/>
      <c r="BC4" s="218"/>
      <c r="BD4" s="217"/>
      <c r="BE4" s="219"/>
      <c r="BF4" s="219"/>
      <c r="BG4" s="219"/>
      <c r="BH4" s="216"/>
      <c r="BI4" s="217"/>
      <c r="BJ4" s="218"/>
      <c r="BK4" s="218"/>
      <c r="BL4" s="217"/>
      <c r="BM4" s="219"/>
      <c r="BN4" s="219"/>
      <c r="BO4" s="219"/>
      <c r="BP4" s="216"/>
      <c r="BQ4" s="217"/>
      <c r="BR4" s="218"/>
      <c r="BS4" s="218"/>
      <c r="BT4" s="217"/>
      <c r="BU4" s="219"/>
      <c r="BV4" s="219"/>
      <c r="BW4" s="219"/>
      <c r="BX4" s="216"/>
      <c r="BY4" s="217"/>
      <c r="BZ4" s="218"/>
      <c r="CA4" s="218"/>
      <c r="CB4" s="217"/>
      <c r="CC4" s="219"/>
      <c r="CD4" s="219"/>
      <c r="CE4" s="219"/>
      <c r="CF4" s="216"/>
      <c r="CG4" s="217"/>
      <c r="CH4" s="218"/>
      <c r="CI4" s="218"/>
      <c r="CJ4" s="217"/>
      <c r="CK4" s="219"/>
      <c r="CL4" s="219"/>
      <c r="CM4" s="219"/>
      <c r="CN4" s="216"/>
      <c r="CO4" s="217"/>
      <c r="CP4" s="218"/>
      <c r="CQ4" s="218"/>
      <c r="CR4" s="217"/>
      <c r="CS4" s="219"/>
      <c r="CT4" s="219"/>
      <c r="CU4" s="219"/>
      <c r="CV4" s="216"/>
      <c r="CW4" s="217"/>
      <c r="CX4" s="218"/>
      <c r="CY4" s="218"/>
      <c r="CZ4" s="217"/>
      <c r="DA4" s="219"/>
      <c r="DB4" s="219"/>
      <c r="DC4" s="219"/>
      <c r="DD4" s="216"/>
      <c r="DE4" s="217"/>
      <c r="DF4" s="218"/>
      <c r="DG4" s="218"/>
      <c r="DH4" s="217"/>
      <c r="DI4" s="219"/>
      <c r="DJ4" s="219"/>
      <c r="DK4" s="219"/>
      <c r="DL4" s="216"/>
      <c r="DM4" s="217"/>
      <c r="DN4" s="218"/>
      <c r="DO4" s="218"/>
      <c r="DP4" s="217"/>
      <c r="DQ4" s="219"/>
      <c r="DR4" s="219"/>
      <c r="DS4" s="219"/>
      <c r="DT4" s="216"/>
      <c r="DU4" s="217"/>
      <c r="DV4" s="218"/>
      <c r="DW4" s="218"/>
      <c r="DX4" s="217"/>
      <c r="DY4" s="219"/>
      <c r="DZ4" s="219"/>
      <c r="EA4" s="219"/>
      <c r="EB4" s="216"/>
      <c r="EC4" s="217"/>
      <c r="ED4" s="218"/>
      <c r="EE4" s="218"/>
      <c r="EF4" s="217"/>
      <c r="EG4" s="219"/>
      <c r="EH4" s="219"/>
      <c r="EI4" s="219"/>
      <c r="EJ4" s="216"/>
      <c r="EK4" s="217"/>
      <c r="EL4" s="218"/>
      <c r="EM4" s="218"/>
      <c r="EN4" s="217"/>
      <c r="EO4" s="219"/>
      <c r="EP4" s="219"/>
      <c r="EQ4" s="219"/>
      <c r="ER4" s="216"/>
      <c r="ES4" s="217"/>
      <c r="ET4" s="218"/>
      <c r="EU4" s="218"/>
      <c r="EV4" s="217"/>
      <c r="EW4" s="219"/>
      <c r="EX4" s="219"/>
      <c r="EY4" s="219"/>
      <c r="EZ4" s="216"/>
      <c r="FA4" s="217"/>
      <c r="FB4" s="218"/>
      <c r="FC4" s="218"/>
      <c r="FD4" s="217"/>
      <c r="FE4" s="219"/>
      <c r="FF4" s="219"/>
      <c r="FG4" s="219"/>
      <c r="FH4" s="216"/>
      <c r="FI4" s="217"/>
      <c r="FJ4" s="218"/>
      <c r="FK4" s="218"/>
      <c r="FL4" s="217"/>
      <c r="FM4" s="219"/>
      <c r="FN4" s="219"/>
      <c r="FO4" s="219"/>
      <c r="FP4" s="216"/>
      <c r="FQ4" s="217"/>
      <c r="FR4" s="218"/>
      <c r="FS4" s="218"/>
      <c r="FT4" s="217"/>
      <c r="FU4" s="219"/>
      <c r="FV4" s="219"/>
      <c r="FW4" s="219"/>
      <c r="FX4" s="216"/>
      <c r="FY4" s="217"/>
      <c r="FZ4" s="218"/>
      <c r="GA4" s="218"/>
      <c r="GB4" s="217"/>
      <c r="GC4" s="219"/>
      <c r="GD4" s="219"/>
      <c r="GE4" s="219"/>
      <c r="GF4" s="216"/>
      <c r="GG4" s="217"/>
      <c r="GH4" s="218"/>
      <c r="GI4" s="218"/>
      <c r="GJ4" s="217"/>
      <c r="GK4" s="219"/>
      <c r="GL4" s="219"/>
      <c r="GM4" s="219"/>
      <c r="GN4" s="216"/>
      <c r="GO4" s="217"/>
      <c r="GP4" s="218"/>
      <c r="GQ4" s="218"/>
      <c r="GR4" s="217"/>
      <c r="GS4" s="219"/>
      <c r="GT4" s="219"/>
      <c r="GU4" s="219"/>
      <c r="GV4" s="216"/>
      <c r="GW4" s="217"/>
      <c r="GX4" s="218"/>
      <c r="GY4" s="218"/>
      <c r="GZ4" s="217"/>
      <c r="HA4" s="219"/>
      <c r="HB4" s="219"/>
      <c r="HC4" s="219"/>
      <c r="HD4" s="216"/>
      <c r="HE4" s="217"/>
      <c r="HF4" s="218"/>
      <c r="HG4" s="218"/>
      <c r="HH4" s="217"/>
      <c r="HI4" s="219"/>
      <c r="HJ4" s="219"/>
      <c r="HK4" s="219"/>
      <c r="HL4" s="216"/>
      <c r="HM4" s="217"/>
      <c r="HN4" s="218"/>
      <c r="HO4" s="218"/>
      <c r="HP4" s="217"/>
      <c r="HQ4" s="219"/>
      <c r="HR4" s="219"/>
      <c r="HS4" s="219"/>
      <c r="HT4" s="216"/>
      <c r="HU4" s="217"/>
      <c r="HV4" s="218"/>
      <c r="HW4" s="218"/>
      <c r="HX4" s="217"/>
      <c r="HY4" s="219"/>
      <c r="HZ4" s="219"/>
      <c r="IA4" s="219"/>
      <c r="IB4" s="216"/>
      <c r="IC4" s="217"/>
      <c r="ID4" s="218"/>
      <c r="IE4" s="218"/>
      <c r="IF4" s="217"/>
      <c r="IG4" s="219"/>
      <c r="IH4" s="219"/>
      <c r="II4" s="219"/>
      <c r="IJ4" s="216"/>
      <c r="IK4" s="217"/>
      <c r="IL4" s="218"/>
      <c r="IM4" s="218"/>
      <c r="IN4" s="217"/>
      <c r="IO4" s="219"/>
      <c r="IP4" s="219"/>
      <c r="IQ4" s="219"/>
      <c r="IR4" s="216"/>
      <c r="IS4" s="217"/>
      <c r="IT4" s="218"/>
      <c r="IU4" s="218"/>
      <c r="IV4" s="217"/>
    </row>
    <row r="5" spans="1:256" ht="15" thickBot="1">
      <c r="A5" s="55" t="s">
        <v>446</v>
      </c>
      <c r="B5" s="239" t="s">
        <v>643</v>
      </c>
      <c r="C5" s="162"/>
      <c r="D5" s="162"/>
      <c r="E5" s="162"/>
      <c r="F5" s="162"/>
      <c r="G5" s="147"/>
      <c r="H5" s="147"/>
      <c r="I5" s="149"/>
      <c r="J5" s="147"/>
      <c r="K5" s="248"/>
      <c r="L5" s="152"/>
      <c r="O5" s="151"/>
      <c r="P5" s="151"/>
      <c r="Q5" s="151"/>
      <c r="R5" s="151"/>
      <c r="S5" s="151"/>
      <c r="T5" s="152"/>
      <c r="W5" s="151"/>
      <c r="X5" s="151"/>
      <c r="Y5" s="151"/>
      <c r="Z5" s="151"/>
      <c r="AA5" s="151"/>
      <c r="AB5" s="152"/>
      <c r="AE5" s="151"/>
      <c r="AF5" s="151"/>
      <c r="AG5" s="151"/>
      <c r="AH5" s="151"/>
      <c r="AI5" s="151"/>
      <c r="AJ5" s="152"/>
      <c r="AM5" s="151"/>
      <c r="AN5" s="151"/>
      <c r="AO5" s="151"/>
      <c r="AP5" s="151"/>
      <c r="AQ5" s="151"/>
      <c r="AR5" s="152"/>
      <c r="AU5" s="151"/>
      <c r="AV5" s="151"/>
      <c r="AW5" s="151"/>
      <c r="AX5" s="151"/>
      <c r="AY5" s="151"/>
      <c r="AZ5" s="152"/>
      <c r="BC5" s="151"/>
      <c r="BD5" s="151"/>
      <c r="BE5" s="151"/>
      <c r="BF5" s="151"/>
      <c r="BG5" s="151"/>
      <c r="BH5" s="152"/>
      <c r="BK5" s="151"/>
      <c r="BL5" s="151"/>
      <c r="BM5" s="151"/>
      <c r="BN5" s="151"/>
      <c r="BO5" s="151"/>
      <c r="BP5" s="152"/>
      <c r="BS5" s="151"/>
      <c r="BT5" s="151"/>
      <c r="BU5" s="151"/>
      <c r="BV5" s="151"/>
      <c r="BW5" s="151"/>
      <c r="BX5" s="152"/>
      <c r="CA5" s="151"/>
      <c r="CB5" s="151"/>
      <c r="CC5" s="151"/>
      <c r="CD5" s="151"/>
      <c r="CE5" s="151"/>
      <c r="CF5" s="152"/>
      <c r="CI5" s="151"/>
      <c r="CJ5" s="151"/>
      <c r="CK5" s="151"/>
      <c r="CL5" s="151"/>
      <c r="CM5" s="151"/>
      <c r="CN5" s="152"/>
      <c r="CQ5" s="151"/>
      <c r="CR5" s="151"/>
      <c r="CS5" s="151"/>
      <c r="CT5" s="151"/>
      <c r="CU5" s="151"/>
      <c r="CV5" s="152"/>
      <c r="CY5" s="151"/>
      <c r="CZ5" s="151"/>
      <c r="DA5" s="151"/>
      <c r="DB5" s="151"/>
      <c r="DC5" s="151"/>
      <c r="DD5" s="152"/>
      <c r="DG5" s="151"/>
      <c r="DH5" s="151"/>
      <c r="DI5" s="151"/>
      <c r="DJ5" s="151"/>
      <c r="DK5" s="151"/>
      <c r="DL5" s="152"/>
      <c r="DO5" s="151"/>
      <c r="DP5" s="151"/>
      <c r="DQ5" s="151"/>
      <c r="DR5" s="151"/>
      <c r="DS5" s="151"/>
      <c r="DT5" s="152"/>
      <c r="DW5" s="151"/>
      <c r="DX5" s="151"/>
      <c r="DY5" s="151"/>
      <c r="DZ5" s="151"/>
      <c r="EA5" s="151"/>
      <c r="EB5" s="152"/>
      <c r="EE5" s="151"/>
      <c r="EF5" s="151"/>
      <c r="EG5" s="151"/>
      <c r="EH5" s="151"/>
      <c r="EI5" s="151"/>
      <c r="EJ5" s="152"/>
      <c r="EM5" s="151"/>
      <c r="EN5" s="151"/>
      <c r="EO5" s="151"/>
      <c r="EP5" s="151"/>
      <c r="EQ5" s="151"/>
      <c r="ER5" s="152"/>
      <c r="EU5" s="151"/>
      <c r="EV5" s="151"/>
      <c r="EW5" s="151"/>
      <c r="EX5" s="151"/>
      <c r="EY5" s="151"/>
      <c r="EZ5" s="152"/>
      <c r="FC5" s="151"/>
      <c r="FD5" s="151"/>
      <c r="FE5" s="151"/>
      <c r="FF5" s="151"/>
      <c r="FG5" s="151"/>
      <c r="FH5" s="152"/>
      <c r="FK5" s="151"/>
      <c r="FL5" s="151"/>
      <c r="FM5" s="151"/>
      <c r="FN5" s="151"/>
      <c r="FO5" s="151"/>
      <c r="FP5" s="152"/>
      <c r="FS5" s="151"/>
      <c r="FT5" s="151"/>
      <c r="FU5" s="151"/>
      <c r="FV5" s="151"/>
      <c r="FW5" s="151"/>
      <c r="FX5" s="152"/>
      <c r="GA5" s="151"/>
      <c r="GB5" s="151"/>
      <c r="GC5" s="151"/>
      <c r="GD5" s="151"/>
      <c r="GE5" s="151"/>
      <c r="GF5" s="152"/>
      <c r="GI5" s="151"/>
      <c r="GJ5" s="151"/>
      <c r="GK5" s="151"/>
      <c r="GL5" s="151"/>
      <c r="GM5" s="151"/>
      <c r="GN5" s="152"/>
      <c r="GQ5" s="151"/>
      <c r="GR5" s="151"/>
      <c r="GS5" s="151"/>
      <c r="GT5" s="151"/>
      <c r="GU5" s="151"/>
      <c r="GV5" s="152"/>
      <c r="GY5" s="151"/>
      <c r="GZ5" s="151"/>
      <c r="HA5" s="151"/>
      <c r="HB5" s="151"/>
      <c r="HC5" s="151"/>
      <c r="HD5" s="152"/>
      <c r="HG5" s="151"/>
      <c r="HH5" s="151"/>
      <c r="HI5" s="151"/>
      <c r="HJ5" s="151"/>
      <c r="HK5" s="151"/>
      <c r="HL5" s="152"/>
      <c r="HO5" s="151"/>
      <c r="HP5" s="151"/>
      <c r="HQ5" s="151"/>
      <c r="HR5" s="151"/>
      <c r="HS5" s="151"/>
      <c r="HT5" s="152"/>
      <c r="HW5" s="151"/>
      <c r="HX5" s="151"/>
      <c r="HY5" s="151"/>
      <c r="HZ5" s="151"/>
      <c r="IA5" s="151"/>
      <c r="IB5" s="152"/>
      <c r="IE5" s="151"/>
      <c r="IF5" s="151"/>
      <c r="IG5" s="151"/>
      <c r="IH5" s="151"/>
      <c r="II5" s="151"/>
      <c r="IJ5" s="152"/>
      <c r="IM5" s="151"/>
      <c r="IN5" s="151"/>
      <c r="IO5" s="151"/>
      <c r="IP5" s="151"/>
      <c r="IQ5" s="151"/>
      <c r="IR5" s="152"/>
      <c r="IU5" s="151"/>
      <c r="IV5" s="151"/>
    </row>
    <row r="6" spans="2:256" ht="15" thickBot="1">
      <c r="B6" s="236"/>
      <c r="C6" s="52"/>
      <c r="D6" s="52"/>
      <c r="E6" s="52"/>
      <c r="F6" s="52"/>
      <c r="G6" s="147"/>
      <c r="H6" s="147"/>
      <c r="I6" s="163"/>
      <c r="J6" s="164"/>
      <c r="K6" s="249"/>
      <c r="L6" s="151"/>
      <c r="M6" s="151"/>
      <c r="O6" s="151"/>
      <c r="P6" s="151"/>
      <c r="Q6" s="151"/>
      <c r="R6" s="151"/>
      <c r="S6" s="151"/>
      <c r="T6" s="151"/>
      <c r="U6" s="151"/>
      <c r="W6" s="151"/>
      <c r="X6" s="151"/>
      <c r="Y6" s="151"/>
      <c r="Z6" s="151"/>
      <c r="AA6" s="151"/>
      <c r="AB6" s="151"/>
      <c r="AC6" s="151"/>
      <c r="AE6" s="151"/>
      <c r="AF6" s="151"/>
      <c r="AG6" s="151"/>
      <c r="AH6" s="151"/>
      <c r="AI6" s="151"/>
      <c r="AJ6" s="151"/>
      <c r="AK6" s="151"/>
      <c r="AM6" s="151"/>
      <c r="AN6" s="151"/>
      <c r="AO6" s="151"/>
      <c r="AP6" s="151"/>
      <c r="AQ6" s="151"/>
      <c r="AR6" s="151"/>
      <c r="AS6" s="151"/>
      <c r="AU6" s="151"/>
      <c r="AV6" s="151"/>
      <c r="AW6" s="151"/>
      <c r="AX6" s="151"/>
      <c r="AY6" s="151"/>
      <c r="AZ6" s="151"/>
      <c r="BA6" s="151"/>
      <c r="BC6" s="151"/>
      <c r="BD6" s="151"/>
      <c r="BE6" s="151"/>
      <c r="BF6" s="151"/>
      <c r="BG6" s="151"/>
      <c r="BH6" s="151"/>
      <c r="BI6" s="151"/>
      <c r="BK6" s="151"/>
      <c r="BL6" s="151"/>
      <c r="BM6" s="151"/>
      <c r="BN6" s="151"/>
      <c r="BO6" s="151"/>
      <c r="BP6" s="151"/>
      <c r="BQ6" s="151"/>
      <c r="BS6" s="151"/>
      <c r="BT6" s="151"/>
      <c r="BU6" s="151"/>
      <c r="BV6" s="151"/>
      <c r="BW6" s="151"/>
      <c r="BX6" s="151"/>
      <c r="BY6" s="151"/>
      <c r="CA6" s="151"/>
      <c r="CB6" s="151"/>
      <c r="CC6" s="151"/>
      <c r="CD6" s="151"/>
      <c r="CE6" s="151"/>
      <c r="CF6" s="151"/>
      <c r="CG6" s="151"/>
      <c r="CI6" s="151"/>
      <c r="CJ6" s="151"/>
      <c r="CK6" s="151"/>
      <c r="CL6" s="151"/>
      <c r="CM6" s="151"/>
      <c r="CN6" s="151"/>
      <c r="CO6" s="151"/>
      <c r="CQ6" s="151"/>
      <c r="CR6" s="151"/>
      <c r="CS6" s="151"/>
      <c r="CT6" s="151"/>
      <c r="CU6" s="151"/>
      <c r="CV6" s="151"/>
      <c r="CW6" s="151"/>
      <c r="CY6" s="151"/>
      <c r="CZ6" s="151"/>
      <c r="DA6" s="151"/>
      <c r="DB6" s="151"/>
      <c r="DC6" s="151"/>
      <c r="DD6" s="151"/>
      <c r="DE6" s="151"/>
      <c r="DG6" s="151"/>
      <c r="DH6" s="151"/>
      <c r="DI6" s="151"/>
      <c r="DJ6" s="151"/>
      <c r="DK6" s="151"/>
      <c r="DL6" s="151"/>
      <c r="DM6" s="151"/>
      <c r="DO6" s="151"/>
      <c r="DP6" s="151"/>
      <c r="DQ6" s="151"/>
      <c r="DR6" s="151"/>
      <c r="DS6" s="151"/>
      <c r="DT6" s="151"/>
      <c r="DU6" s="151"/>
      <c r="DW6" s="151"/>
      <c r="DX6" s="151"/>
      <c r="DY6" s="151"/>
      <c r="DZ6" s="151"/>
      <c r="EA6" s="151"/>
      <c r="EB6" s="151"/>
      <c r="EC6" s="151"/>
      <c r="EE6" s="151"/>
      <c r="EF6" s="151"/>
      <c r="EG6" s="151"/>
      <c r="EH6" s="151"/>
      <c r="EI6" s="151"/>
      <c r="EJ6" s="151"/>
      <c r="EK6" s="151"/>
      <c r="EM6" s="151"/>
      <c r="EN6" s="151"/>
      <c r="EO6" s="151"/>
      <c r="EP6" s="151"/>
      <c r="EQ6" s="151"/>
      <c r="ER6" s="151"/>
      <c r="ES6" s="151"/>
      <c r="EU6" s="151"/>
      <c r="EV6" s="151"/>
      <c r="EW6" s="151"/>
      <c r="EX6" s="151"/>
      <c r="EY6" s="151"/>
      <c r="EZ6" s="151"/>
      <c r="FA6" s="151"/>
      <c r="FC6" s="151"/>
      <c r="FD6" s="151"/>
      <c r="FE6" s="151"/>
      <c r="FF6" s="151"/>
      <c r="FG6" s="151"/>
      <c r="FH6" s="151"/>
      <c r="FI6" s="151"/>
      <c r="FK6" s="151"/>
      <c r="FL6" s="151"/>
      <c r="FM6" s="151"/>
      <c r="FN6" s="151"/>
      <c r="FO6" s="151"/>
      <c r="FP6" s="151"/>
      <c r="FQ6" s="151"/>
      <c r="FS6" s="151"/>
      <c r="FT6" s="151"/>
      <c r="FU6" s="151"/>
      <c r="FV6" s="151"/>
      <c r="FW6" s="151"/>
      <c r="FX6" s="151"/>
      <c r="FY6" s="151"/>
      <c r="GA6" s="151"/>
      <c r="GB6" s="151"/>
      <c r="GC6" s="151"/>
      <c r="GD6" s="151"/>
      <c r="GE6" s="151"/>
      <c r="GF6" s="151"/>
      <c r="GG6" s="151"/>
      <c r="GI6" s="151"/>
      <c r="GJ6" s="151"/>
      <c r="GK6" s="151"/>
      <c r="GL6" s="151"/>
      <c r="GM6" s="151"/>
      <c r="GN6" s="151"/>
      <c r="GO6" s="151"/>
      <c r="GQ6" s="151"/>
      <c r="GR6" s="151"/>
      <c r="GS6" s="151"/>
      <c r="GT6" s="151"/>
      <c r="GU6" s="151"/>
      <c r="GV6" s="151"/>
      <c r="GW6" s="151"/>
      <c r="GY6" s="151"/>
      <c r="GZ6" s="151"/>
      <c r="HA6" s="151"/>
      <c r="HB6" s="151"/>
      <c r="HC6" s="151"/>
      <c r="HD6" s="151"/>
      <c r="HE6" s="151"/>
      <c r="HG6" s="151"/>
      <c r="HH6" s="151"/>
      <c r="HI6" s="151"/>
      <c r="HJ6" s="151"/>
      <c r="HK6" s="151"/>
      <c r="HL6" s="151"/>
      <c r="HM6" s="151"/>
      <c r="HO6" s="151"/>
      <c r="HP6" s="151"/>
      <c r="HQ6" s="151"/>
      <c r="HR6" s="151"/>
      <c r="HS6" s="151"/>
      <c r="HT6" s="151"/>
      <c r="HU6" s="151"/>
      <c r="HW6" s="151"/>
      <c r="HX6" s="151"/>
      <c r="HY6" s="151"/>
      <c r="HZ6" s="151"/>
      <c r="IA6" s="151"/>
      <c r="IB6" s="151"/>
      <c r="IC6" s="151"/>
      <c r="IE6" s="151"/>
      <c r="IF6" s="151"/>
      <c r="IG6" s="151"/>
      <c r="IH6" s="151"/>
      <c r="II6" s="151"/>
      <c r="IJ6" s="151"/>
      <c r="IK6" s="151"/>
      <c r="IM6" s="151"/>
      <c r="IN6" s="151"/>
      <c r="IO6" s="151"/>
      <c r="IP6" s="151"/>
      <c r="IQ6" s="151"/>
      <c r="IR6" s="151"/>
      <c r="IS6" s="151"/>
      <c r="IU6" s="151"/>
      <c r="IV6" s="151"/>
    </row>
    <row r="7" spans="2:256" ht="17.25" thickBot="1">
      <c r="B7" s="236"/>
      <c r="C7" s="152"/>
      <c r="D7" s="152"/>
      <c r="E7" s="152"/>
      <c r="F7" s="152"/>
      <c r="G7" s="152"/>
      <c r="H7" s="155" t="s">
        <v>801</v>
      </c>
      <c r="I7" s="156"/>
      <c r="J7" s="156"/>
      <c r="K7" s="156"/>
      <c r="L7" s="160"/>
      <c r="M7" s="160"/>
      <c r="N7" s="152"/>
      <c r="O7" s="152"/>
      <c r="P7" s="155"/>
      <c r="Q7" s="158"/>
      <c r="R7" s="158"/>
      <c r="S7" s="158"/>
      <c r="T7" s="160"/>
      <c r="U7" s="160"/>
      <c r="V7" s="152"/>
      <c r="W7" s="152"/>
      <c r="X7" s="155"/>
      <c r="Y7" s="158"/>
      <c r="Z7" s="158"/>
      <c r="AA7" s="158"/>
      <c r="AB7" s="160"/>
      <c r="AC7" s="160"/>
      <c r="AD7" s="152"/>
      <c r="AE7" s="152"/>
      <c r="AF7" s="155"/>
      <c r="AG7" s="158"/>
      <c r="AH7" s="158"/>
      <c r="AI7" s="158"/>
      <c r="AJ7" s="160"/>
      <c r="AK7" s="160"/>
      <c r="AL7" s="152"/>
      <c r="AM7" s="152"/>
      <c r="AN7" s="155"/>
      <c r="AO7" s="158"/>
      <c r="AP7" s="158"/>
      <c r="AQ7" s="158"/>
      <c r="AR7" s="160"/>
      <c r="AS7" s="160"/>
      <c r="AT7" s="152"/>
      <c r="AU7" s="152"/>
      <c r="AV7" s="155"/>
      <c r="AW7" s="158"/>
      <c r="AX7" s="158"/>
      <c r="AY7" s="158"/>
      <c r="AZ7" s="160"/>
      <c r="BA7" s="160"/>
      <c r="BB7" s="152"/>
      <c r="BC7" s="152"/>
      <c r="BD7" s="155"/>
      <c r="BE7" s="158"/>
      <c r="BF7" s="158"/>
      <c r="BG7" s="158"/>
      <c r="BH7" s="160"/>
      <c r="BI7" s="160"/>
      <c r="BJ7" s="152"/>
      <c r="BK7" s="152"/>
      <c r="BL7" s="155"/>
      <c r="BM7" s="158"/>
      <c r="BN7" s="158"/>
      <c r="BO7" s="158"/>
      <c r="BP7" s="160"/>
      <c r="BQ7" s="160"/>
      <c r="BR7" s="152"/>
      <c r="BS7" s="152"/>
      <c r="BT7" s="155"/>
      <c r="BU7" s="158"/>
      <c r="BV7" s="158"/>
      <c r="BW7" s="158"/>
      <c r="BX7" s="160"/>
      <c r="BY7" s="160"/>
      <c r="BZ7" s="152"/>
      <c r="CA7" s="152"/>
      <c r="CB7" s="155"/>
      <c r="CC7" s="158"/>
      <c r="CD7" s="158"/>
      <c r="CE7" s="158"/>
      <c r="CF7" s="160"/>
      <c r="CG7" s="160"/>
      <c r="CH7" s="152"/>
      <c r="CI7" s="152"/>
      <c r="CJ7" s="155"/>
      <c r="CK7" s="158"/>
      <c r="CL7" s="158"/>
      <c r="CM7" s="158"/>
      <c r="CN7" s="160"/>
      <c r="CO7" s="160"/>
      <c r="CP7" s="152"/>
      <c r="CQ7" s="152"/>
      <c r="CR7" s="155"/>
      <c r="CS7" s="158"/>
      <c r="CT7" s="158"/>
      <c r="CU7" s="158"/>
      <c r="CV7" s="160"/>
      <c r="CW7" s="160"/>
      <c r="CX7" s="152"/>
      <c r="CY7" s="152"/>
      <c r="CZ7" s="155"/>
      <c r="DA7" s="158"/>
      <c r="DB7" s="158"/>
      <c r="DC7" s="158"/>
      <c r="DD7" s="160"/>
      <c r="DE7" s="160"/>
      <c r="DF7" s="152"/>
      <c r="DG7" s="152"/>
      <c r="DH7" s="155"/>
      <c r="DI7" s="158"/>
      <c r="DJ7" s="158"/>
      <c r="DK7" s="158"/>
      <c r="DL7" s="160"/>
      <c r="DM7" s="160"/>
      <c r="DN7" s="152"/>
      <c r="DO7" s="152"/>
      <c r="DP7" s="155"/>
      <c r="DQ7" s="158"/>
      <c r="DR7" s="158"/>
      <c r="DS7" s="158"/>
      <c r="DT7" s="160"/>
      <c r="DU7" s="160"/>
      <c r="DV7" s="152"/>
      <c r="DW7" s="152"/>
      <c r="DX7" s="155"/>
      <c r="DY7" s="158"/>
      <c r="DZ7" s="158"/>
      <c r="EA7" s="158"/>
      <c r="EB7" s="160"/>
      <c r="EC7" s="160"/>
      <c r="ED7" s="152"/>
      <c r="EE7" s="152"/>
      <c r="EF7" s="155"/>
      <c r="EG7" s="158"/>
      <c r="EH7" s="158"/>
      <c r="EI7" s="158"/>
      <c r="EJ7" s="160"/>
      <c r="EK7" s="160"/>
      <c r="EL7" s="152"/>
      <c r="EM7" s="152"/>
      <c r="EN7" s="155"/>
      <c r="EO7" s="158"/>
      <c r="EP7" s="158"/>
      <c r="EQ7" s="158"/>
      <c r="ER7" s="160"/>
      <c r="ES7" s="160"/>
      <c r="ET7" s="152"/>
      <c r="EU7" s="152"/>
      <c r="EV7" s="155"/>
      <c r="EW7" s="158"/>
      <c r="EX7" s="158"/>
      <c r="EY7" s="158"/>
      <c r="EZ7" s="160"/>
      <c r="FA7" s="160"/>
      <c r="FB7" s="152"/>
      <c r="FC7" s="152"/>
      <c r="FD7" s="155"/>
      <c r="FE7" s="158"/>
      <c r="FF7" s="158"/>
      <c r="FG7" s="158"/>
      <c r="FH7" s="160"/>
      <c r="FI7" s="160"/>
      <c r="FJ7" s="152"/>
      <c r="FK7" s="152"/>
      <c r="FL7" s="155"/>
      <c r="FM7" s="158"/>
      <c r="FN7" s="158"/>
      <c r="FO7" s="158"/>
      <c r="FP7" s="160"/>
      <c r="FQ7" s="160"/>
      <c r="FR7" s="152"/>
      <c r="FS7" s="152"/>
      <c r="FT7" s="155"/>
      <c r="FU7" s="158"/>
      <c r="FV7" s="158"/>
      <c r="FW7" s="158"/>
      <c r="FX7" s="160"/>
      <c r="FY7" s="160"/>
      <c r="FZ7" s="152"/>
      <c r="GA7" s="152"/>
      <c r="GB7" s="155"/>
      <c r="GC7" s="158"/>
      <c r="GD7" s="158"/>
      <c r="GE7" s="158"/>
      <c r="GF7" s="160"/>
      <c r="GG7" s="160"/>
      <c r="GH7" s="152"/>
      <c r="GI7" s="152"/>
      <c r="GJ7" s="155"/>
      <c r="GK7" s="158"/>
      <c r="GL7" s="158"/>
      <c r="GM7" s="158"/>
      <c r="GN7" s="160"/>
      <c r="GO7" s="160"/>
      <c r="GP7" s="152"/>
      <c r="GQ7" s="152"/>
      <c r="GR7" s="155"/>
      <c r="GS7" s="158"/>
      <c r="GT7" s="158"/>
      <c r="GU7" s="158"/>
      <c r="GV7" s="160"/>
      <c r="GW7" s="160"/>
      <c r="GX7" s="152"/>
      <c r="GY7" s="152"/>
      <c r="GZ7" s="155"/>
      <c r="HA7" s="158"/>
      <c r="HB7" s="158"/>
      <c r="HC7" s="158"/>
      <c r="HD7" s="160"/>
      <c r="HE7" s="160"/>
      <c r="HF7" s="152"/>
      <c r="HG7" s="152"/>
      <c r="HH7" s="155"/>
      <c r="HI7" s="158"/>
      <c r="HJ7" s="158"/>
      <c r="HK7" s="158"/>
      <c r="HL7" s="160"/>
      <c r="HM7" s="160"/>
      <c r="HN7" s="152"/>
      <c r="HO7" s="152"/>
      <c r="HP7" s="155"/>
      <c r="HQ7" s="158"/>
      <c r="HR7" s="158"/>
      <c r="HS7" s="158"/>
      <c r="HT7" s="160"/>
      <c r="HU7" s="160"/>
      <c r="HV7" s="152"/>
      <c r="HW7" s="152"/>
      <c r="HX7" s="155"/>
      <c r="HY7" s="158"/>
      <c r="HZ7" s="158"/>
      <c r="IA7" s="158"/>
      <c r="IB7" s="160"/>
      <c r="IC7" s="160"/>
      <c r="ID7" s="152"/>
      <c r="IE7" s="152"/>
      <c r="IF7" s="155"/>
      <c r="IG7" s="158"/>
      <c r="IH7" s="158"/>
      <c r="II7" s="158"/>
      <c r="IJ7" s="160"/>
      <c r="IK7" s="160"/>
      <c r="IL7" s="152"/>
      <c r="IM7" s="152"/>
      <c r="IN7" s="155"/>
      <c r="IO7" s="158"/>
      <c r="IP7" s="158"/>
      <c r="IQ7" s="158"/>
      <c r="IR7" s="160"/>
      <c r="IS7" s="160"/>
      <c r="IT7" s="152"/>
      <c r="IU7" s="152"/>
      <c r="IV7" s="155"/>
    </row>
    <row r="8" spans="3:255" ht="15" thickBot="1">
      <c r="C8" s="152"/>
      <c r="D8" s="152"/>
      <c r="E8" s="152"/>
      <c r="F8" s="152"/>
      <c r="G8" s="152"/>
      <c r="H8" s="150"/>
      <c r="I8" s="157"/>
      <c r="J8" s="157"/>
      <c r="K8" s="157"/>
      <c r="N8" s="152"/>
      <c r="O8" s="152"/>
      <c r="Q8" s="157"/>
      <c r="R8" s="157"/>
      <c r="S8" s="157"/>
      <c r="V8" s="152"/>
      <c r="W8" s="152"/>
      <c r="Y8" s="157"/>
      <c r="Z8" s="157"/>
      <c r="AA8" s="157"/>
      <c r="AD8" s="152"/>
      <c r="AE8" s="152"/>
      <c r="AG8" s="157"/>
      <c r="AH8" s="157"/>
      <c r="AI8" s="157"/>
      <c r="AL8" s="152"/>
      <c r="AM8" s="152"/>
      <c r="AO8" s="157"/>
      <c r="AP8" s="157"/>
      <c r="AQ8" s="157"/>
      <c r="AT8" s="152"/>
      <c r="AU8" s="152"/>
      <c r="AW8" s="157"/>
      <c r="AX8" s="157"/>
      <c r="AY8" s="157"/>
      <c r="BB8" s="152"/>
      <c r="BC8" s="152"/>
      <c r="BE8" s="157"/>
      <c r="BF8" s="157"/>
      <c r="BG8" s="157"/>
      <c r="BJ8" s="152"/>
      <c r="BK8" s="152"/>
      <c r="BM8" s="157"/>
      <c r="BN8" s="157"/>
      <c r="BO8" s="157"/>
      <c r="BR8" s="152"/>
      <c r="BS8" s="152"/>
      <c r="BU8" s="157"/>
      <c r="BV8" s="157"/>
      <c r="BW8" s="157"/>
      <c r="BZ8" s="152"/>
      <c r="CA8" s="152"/>
      <c r="CC8" s="157"/>
      <c r="CD8" s="157"/>
      <c r="CE8" s="157"/>
      <c r="CH8" s="152"/>
      <c r="CI8" s="152"/>
      <c r="CK8" s="157"/>
      <c r="CL8" s="157"/>
      <c r="CM8" s="157"/>
      <c r="CP8" s="152"/>
      <c r="CQ8" s="152"/>
      <c r="CS8" s="157"/>
      <c r="CT8" s="157"/>
      <c r="CU8" s="157"/>
      <c r="CX8" s="152"/>
      <c r="CY8" s="152"/>
      <c r="DA8" s="157"/>
      <c r="DB8" s="157"/>
      <c r="DC8" s="157"/>
      <c r="DF8" s="152"/>
      <c r="DG8" s="152"/>
      <c r="DI8" s="157"/>
      <c r="DJ8" s="157"/>
      <c r="DK8" s="157"/>
      <c r="DN8" s="152"/>
      <c r="DO8" s="152"/>
      <c r="DQ8" s="157"/>
      <c r="DR8" s="157"/>
      <c r="DS8" s="157"/>
      <c r="DV8" s="152"/>
      <c r="DW8" s="152"/>
      <c r="DY8" s="157"/>
      <c r="DZ8" s="157"/>
      <c r="EA8" s="157"/>
      <c r="ED8" s="152"/>
      <c r="EE8" s="152"/>
      <c r="EG8" s="157"/>
      <c r="EH8" s="157"/>
      <c r="EI8" s="157"/>
      <c r="EL8" s="152"/>
      <c r="EM8" s="152"/>
      <c r="EO8" s="157"/>
      <c r="EP8" s="157"/>
      <c r="EQ8" s="157"/>
      <c r="ET8" s="152"/>
      <c r="EU8" s="152"/>
      <c r="EW8" s="157"/>
      <c r="EX8" s="157"/>
      <c r="EY8" s="157"/>
      <c r="FB8" s="152"/>
      <c r="FC8" s="152"/>
      <c r="FE8" s="157"/>
      <c r="FF8" s="157"/>
      <c r="FG8" s="157"/>
      <c r="FJ8" s="152"/>
      <c r="FK8" s="152"/>
      <c r="FM8" s="157"/>
      <c r="FN8" s="157"/>
      <c r="FO8" s="157"/>
      <c r="FR8" s="152"/>
      <c r="FS8" s="152"/>
      <c r="FU8" s="157"/>
      <c r="FV8" s="157"/>
      <c r="FW8" s="157"/>
      <c r="FZ8" s="152"/>
      <c r="GA8" s="152"/>
      <c r="GC8" s="157"/>
      <c r="GD8" s="157"/>
      <c r="GE8" s="157"/>
      <c r="GH8" s="152"/>
      <c r="GI8" s="152"/>
      <c r="GK8" s="157"/>
      <c r="GL8" s="157"/>
      <c r="GM8" s="157"/>
      <c r="GP8" s="152"/>
      <c r="GQ8" s="152"/>
      <c r="GS8" s="157"/>
      <c r="GT8" s="157"/>
      <c r="GU8" s="157"/>
      <c r="GX8" s="152"/>
      <c r="GY8" s="152"/>
      <c r="HA8" s="157"/>
      <c r="HB8" s="157"/>
      <c r="HC8" s="157"/>
      <c r="HF8" s="152"/>
      <c r="HG8" s="152"/>
      <c r="HI8" s="157"/>
      <c r="HJ8" s="157"/>
      <c r="HK8" s="157"/>
      <c r="HN8" s="152"/>
      <c r="HO8" s="152"/>
      <c r="HQ8" s="157"/>
      <c r="HR8" s="157"/>
      <c r="HS8" s="157"/>
      <c r="HV8" s="152"/>
      <c r="HW8" s="152"/>
      <c r="HY8" s="157"/>
      <c r="HZ8" s="157"/>
      <c r="IA8" s="157"/>
      <c r="ID8" s="152"/>
      <c r="IE8" s="152"/>
      <c r="IG8" s="157"/>
      <c r="IH8" s="157"/>
      <c r="II8" s="157"/>
      <c r="IL8" s="152"/>
      <c r="IM8" s="152"/>
      <c r="IO8" s="157"/>
      <c r="IP8" s="157"/>
      <c r="IQ8" s="157"/>
      <c r="IT8" s="152"/>
      <c r="IU8" s="152"/>
    </row>
    <row r="9" spans="1:256" ht="15" thickBot="1">
      <c r="A9" s="55" t="s">
        <v>447</v>
      </c>
      <c r="B9" s="175" t="s">
        <v>644</v>
      </c>
      <c r="C9" s="162"/>
      <c r="D9" s="162"/>
      <c r="E9" s="162"/>
      <c r="F9" s="162"/>
      <c r="G9" s="147"/>
      <c r="H9" s="147"/>
      <c r="I9" s="149"/>
      <c r="J9" s="147"/>
      <c r="K9" s="147"/>
      <c r="L9" s="152"/>
      <c r="O9" s="151"/>
      <c r="P9" s="151"/>
      <c r="Q9" s="151"/>
      <c r="R9" s="151"/>
      <c r="S9" s="151"/>
      <c r="T9" s="152"/>
      <c r="W9" s="151"/>
      <c r="X9" s="151"/>
      <c r="Y9" s="151"/>
      <c r="Z9" s="151"/>
      <c r="AA9" s="151"/>
      <c r="AB9" s="152"/>
      <c r="AE9" s="151"/>
      <c r="AF9" s="151"/>
      <c r="AG9" s="151"/>
      <c r="AH9" s="151"/>
      <c r="AI9" s="151"/>
      <c r="AJ9" s="152"/>
      <c r="AM9" s="151"/>
      <c r="AN9" s="151"/>
      <c r="AO9" s="151"/>
      <c r="AP9" s="151"/>
      <c r="AQ9" s="151"/>
      <c r="AR9" s="152"/>
      <c r="AU9" s="151"/>
      <c r="AV9" s="151"/>
      <c r="AW9" s="151"/>
      <c r="AX9" s="151"/>
      <c r="AY9" s="151"/>
      <c r="AZ9" s="152"/>
      <c r="BC9" s="151"/>
      <c r="BD9" s="151"/>
      <c r="BE9" s="151"/>
      <c r="BF9" s="151"/>
      <c r="BG9" s="151"/>
      <c r="BH9" s="152"/>
      <c r="BK9" s="151"/>
      <c r="BL9" s="151"/>
      <c r="BM9" s="151"/>
      <c r="BN9" s="151"/>
      <c r="BO9" s="151"/>
      <c r="BP9" s="152"/>
      <c r="BS9" s="151"/>
      <c r="BT9" s="151"/>
      <c r="BU9" s="151"/>
      <c r="BV9" s="151"/>
      <c r="BW9" s="151"/>
      <c r="BX9" s="152"/>
      <c r="CA9" s="151"/>
      <c r="CB9" s="151"/>
      <c r="CC9" s="151"/>
      <c r="CD9" s="151"/>
      <c r="CE9" s="151"/>
      <c r="CF9" s="152"/>
      <c r="CI9" s="151"/>
      <c r="CJ9" s="151"/>
      <c r="CK9" s="151"/>
      <c r="CL9" s="151"/>
      <c r="CM9" s="151"/>
      <c r="CN9" s="152"/>
      <c r="CQ9" s="151"/>
      <c r="CR9" s="151"/>
      <c r="CS9" s="151"/>
      <c r="CT9" s="151"/>
      <c r="CU9" s="151"/>
      <c r="CV9" s="152"/>
      <c r="CY9" s="151"/>
      <c r="CZ9" s="151"/>
      <c r="DA9" s="151"/>
      <c r="DB9" s="151"/>
      <c r="DC9" s="151"/>
      <c r="DD9" s="152"/>
      <c r="DG9" s="151"/>
      <c r="DH9" s="151"/>
      <c r="DI9" s="151"/>
      <c r="DJ9" s="151"/>
      <c r="DK9" s="151"/>
      <c r="DL9" s="152"/>
      <c r="DO9" s="151"/>
      <c r="DP9" s="151"/>
      <c r="DQ9" s="151"/>
      <c r="DR9" s="151"/>
      <c r="DS9" s="151"/>
      <c r="DT9" s="152"/>
      <c r="DW9" s="151"/>
      <c r="DX9" s="151"/>
      <c r="DY9" s="151"/>
      <c r="DZ9" s="151"/>
      <c r="EA9" s="151"/>
      <c r="EB9" s="152"/>
      <c r="EE9" s="151"/>
      <c r="EF9" s="151"/>
      <c r="EG9" s="151"/>
      <c r="EH9" s="151"/>
      <c r="EI9" s="151"/>
      <c r="EJ9" s="152"/>
      <c r="EM9" s="151"/>
      <c r="EN9" s="151"/>
      <c r="EO9" s="151"/>
      <c r="EP9" s="151"/>
      <c r="EQ9" s="151"/>
      <c r="ER9" s="152"/>
      <c r="EU9" s="151"/>
      <c r="EV9" s="151"/>
      <c r="EW9" s="151"/>
      <c r="EX9" s="151"/>
      <c r="EY9" s="151"/>
      <c r="EZ9" s="152"/>
      <c r="FC9" s="151"/>
      <c r="FD9" s="151"/>
      <c r="FE9" s="151"/>
      <c r="FF9" s="151"/>
      <c r="FG9" s="151"/>
      <c r="FH9" s="152"/>
      <c r="FK9" s="151"/>
      <c r="FL9" s="151"/>
      <c r="FM9" s="151"/>
      <c r="FN9" s="151"/>
      <c r="FO9" s="151"/>
      <c r="FP9" s="152"/>
      <c r="FS9" s="151"/>
      <c r="FT9" s="151"/>
      <c r="FU9" s="151"/>
      <c r="FV9" s="151"/>
      <c r="FW9" s="151"/>
      <c r="FX9" s="152"/>
      <c r="GA9" s="151"/>
      <c r="GB9" s="151"/>
      <c r="GC9" s="151"/>
      <c r="GD9" s="151"/>
      <c r="GE9" s="151"/>
      <c r="GF9" s="152"/>
      <c r="GI9" s="151"/>
      <c r="GJ9" s="151"/>
      <c r="GK9" s="151"/>
      <c r="GL9" s="151"/>
      <c r="GM9" s="151"/>
      <c r="GN9" s="152"/>
      <c r="GQ9" s="151"/>
      <c r="GR9" s="151"/>
      <c r="GS9" s="151"/>
      <c r="GT9" s="151"/>
      <c r="GU9" s="151"/>
      <c r="GV9" s="152"/>
      <c r="GY9" s="151"/>
      <c r="GZ9" s="151"/>
      <c r="HA9" s="151"/>
      <c r="HB9" s="151"/>
      <c r="HC9" s="151"/>
      <c r="HD9" s="152"/>
      <c r="HG9" s="151"/>
      <c r="HH9" s="151"/>
      <c r="HI9" s="151"/>
      <c r="HJ9" s="151"/>
      <c r="HK9" s="151"/>
      <c r="HL9" s="152"/>
      <c r="HO9" s="151"/>
      <c r="HP9" s="151"/>
      <c r="HQ9" s="151"/>
      <c r="HR9" s="151"/>
      <c r="HS9" s="151"/>
      <c r="HT9" s="152"/>
      <c r="HW9" s="151"/>
      <c r="HX9" s="151"/>
      <c r="HY9" s="151"/>
      <c r="HZ9" s="151"/>
      <c r="IA9" s="151"/>
      <c r="IB9" s="152"/>
      <c r="IE9" s="151"/>
      <c r="IF9" s="151"/>
      <c r="IG9" s="151"/>
      <c r="IH9" s="151"/>
      <c r="II9" s="151"/>
      <c r="IJ9" s="152"/>
      <c r="IM9" s="151"/>
      <c r="IN9" s="151"/>
      <c r="IO9" s="151"/>
      <c r="IP9" s="151"/>
      <c r="IQ9" s="151"/>
      <c r="IR9" s="152"/>
      <c r="IU9" s="151"/>
      <c r="IV9" s="151"/>
    </row>
    <row r="10" spans="1:256" ht="15" thickBot="1">
      <c r="A10" s="154"/>
      <c r="B10" s="154"/>
      <c r="C10" s="52"/>
      <c r="D10" s="52"/>
      <c r="E10" s="52"/>
      <c r="F10" s="52"/>
      <c r="G10" s="147"/>
      <c r="H10" s="147"/>
      <c r="I10" s="163"/>
      <c r="J10" s="164"/>
      <c r="K10" s="249"/>
      <c r="L10" s="151"/>
      <c r="M10" s="151"/>
      <c r="O10" s="151"/>
      <c r="P10" s="151"/>
      <c r="Q10" s="151"/>
      <c r="R10" s="151"/>
      <c r="S10" s="151"/>
      <c r="T10" s="151"/>
      <c r="U10" s="151"/>
      <c r="W10" s="151"/>
      <c r="X10" s="151"/>
      <c r="Y10" s="151"/>
      <c r="Z10" s="151"/>
      <c r="AA10" s="151"/>
      <c r="AB10" s="151"/>
      <c r="AC10" s="151"/>
      <c r="AE10" s="151"/>
      <c r="AF10" s="151"/>
      <c r="AG10" s="151"/>
      <c r="AH10" s="151"/>
      <c r="AI10" s="151"/>
      <c r="AJ10" s="151"/>
      <c r="AK10" s="151"/>
      <c r="AM10" s="151"/>
      <c r="AN10" s="151"/>
      <c r="AO10" s="151"/>
      <c r="AP10" s="151"/>
      <c r="AQ10" s="151"/>
      <c r="AR10" s="151"/>
      <c r="AS10" s="151"/>
      <c r="AU10" s="151"/>
      <c r="AV10" s="151"/>
      <c r="AW10" s="151"/>
      <c r="AX10" s="151"/>
      <c r="AY10" s="151"/>
      <c r="AZ10" s="151"/>
      <c r="BA10" s="151"/>
      <c r="BC10" s="151"/>
      <c r="BD10" s="151"/>
      <c r="BE10" s="151"/>
      <c r="BF10" s="151"/>
      <c r="BG10" s="151"/>
      <c r="BH10" s="151"/>
      <c r="BI10" s="151"/>
      <c r="BK10" s="151"/>
      <c r="BL10" s="151"/>
      <c r="BM10" s="151"/>
      <c r="BN10" s="151"/>
      <c r="BO10" s="151"/>
      <c r="BP10" s="151"/>
      <c r="BQ10" s="151"/>
      <c r="BS10" s="151"/>
      <c r="BT10" s="151"/>
      <c r="BU10" s="151"/>
      <c r="BV10" s="151"/>
      <c r="BW10" s="151"/>
      <c r="BX10" s="151"/>
      <c r="BY10" s="151"/>
      <c r="CA10" s="151"/>
      <c r="CB10" s="151"/>
      <c r="CC10" s="151"/>
      <c r="CD10" s="151"/>
      <c r="CE10" s="151"/>
      <c r="CF10" s="151"/>
      <c r="CG10" s="151"/>
      <c r="CI10" s="151"/>
      <c r="CJ10" s="151"/>
      <c r="CK10" s="151"/>
      <c r="CL10" s="151"/>
      <c r="CM10" s="151"/>
      <c r="CN10" s="151"/>
      <c r="CO10" s="151"/>
      <c r="CQ10" s="151"/>
      <c r="CR10" s="151"/>
      <c r="CS10" s="151"/>
      <c r="CT10" s="151"/>
      <c r="CU10" s="151"/>
      <c r="CV10" s="151"/>
      <c r="CW10" s="151"/>
      <c r="CY10" s="151"/>
      <c r="CZ10" s="151"/>
      <c r="DA10" s="151"/>
      <c r="DB10" s="151"/>
      <c r="DC10" s="151"/>
      <c r="DD10" s="151"/>
      <c r="DE10" s="151"/>
      <c r="DG10" s="151"/>
      <c r="DH10" s="151"/>
      <c r="DI10" s="151"/>
      <c r="DJ10" s="151"/>
      <c r="DK10" s="151"/>
      <c r="DL10" s="151"/>
      <c r="DM10" s="151"/>
      <c r="DO10" s="151"/>
      <c r="DP10" s="151"/>
      <c r="DQ10" s="151"/>
      <c r="DR10" s="151"/>
      <c r="DS10" s="151"/>
      <c r="DT10" s="151"/>
      <c r="DU10" s="151"/>
      <c r="DW10" s="151"/>
      <c r="DX10" s="151"/>
      <c r="DY10" s="151"/>
      <c r="DZ10" s="151"/>
      <c r="EA10" s="151"/>
      <c r="EB10" s="151"/>
      <c r="EC10" s="151"/>
      <c r="EE10" s="151"/>
      <c r="EF10" s="151"/>
      <c r="EG10" s="151"/>
      <c r="EH10" s="151"/>
      <c r="EI10" s="151"/>
      <c r="EJ10" s="151"/>
      <c r="EK10" s="151"/>
      <c r="EM10" s="151"/>
      <c r="EN10" s="151"/>
      <c r="EO10" s="151"/>
      <c r="EP10" s="151"/>
      <c r="EQ10" s="151"/>
      <c r="ER10" s="151"/>
      <c r="ES10" s="151"/>
      <c r="EU10" s="151"/>
      <c r="EV10" s="151"/>
      <c r="EW10" s="151"/>
      <c r="EX10" s="151"/>
      <c r="EY10" s="151"/>
      <c r="EZ10" s="151"/>
      <c r="FA10" s="151"/>
      <c r="FC10" s="151"/>
      <c r="FD10" s="151"/>
      <c r="FE10" s="151"/>
      <c r="FF10" s="151"/>
      <c r="FG10" s="151"/>
      <c r="FH10" s="151"/>
      <c r="FI10" s="151"/>
      <c r="FK10" s="151"/>
      <c r="FL10" s="151"/>
      <c r="FM10" s="151"/>
      <c r="FN10" s="151"/>
      <c r="FO10" s="151"/>
      <c r="FP10" s="151"/>
      <c r="FQ10" s="151"/>
      <c r="FS10" s="151"/>
      <c r="FT10" s="151"/>
      <c r="FU10" s="151"/>
      <c r="FV10" s="151"/>
      <c r="FW10" s="151"/>
      <c r="FX10" s="151"/>
      <c r="FY10" s="151"/>
      <c r="GA10" s="151"/>
      <c r="GB10" s="151"/>
      <c r="GC10" s="151"/>
      <c r="GD10" s="151"/>
      <c r="GE10" s="151"/>
      <c r="GF10" s="151"/>
      <c r="GG10" s="151"/>
      <c r="GI10" s="151"/>
      <c r="GJ10" s="151"/>
      <c r="GK10" s="151"/>
      <c r="GL10" s="151"/>
      <c r="GM10" s="151"/>
      <c r="GN10" s="151"/>
      <c r="GO10" s="151"/>
      <c r="GQ10" s="151"/>
      <c r="GR10" s="151"/>
      <c r="GS10" s="151"/>
      <c r="GT10" s="151"/>
      <c r="GU10" s="151"/>
      <c r="GV10" s="151"/>
      <c r="GW10" s="151"/>
      <c r="GY10" s="151"/>
      <c r="GZ10" s="151"/>
      <c r="HA10" s="151"/>
      <c r="HB10" s="151"/>
      <c r="HC10" s="151"/>
      <c r="HD10" s="151"/>
      <c r="HE10" s="151"/>
      <c r="HG10" s="151"/>
      <c r="HH10" s="151"/>
      <c r="HI10" s="151"/>
      <c r="HJ10" s="151"/>
      <c r="HK10" s="151"/>
      <c r="HL10" s="151"/>
      <c r="HM10" s="151"/>
      <c r="HO10" s="151"/>
      <c r="HP10" s="151"/>
      <c r="HQ10" s="151"/>
      <c r="HR10" s="151"/>
      <c r="HS10" s="151"/>
      <c r="HT10" s="151"/>
      <c r="HU10" s="151"/>
      <c r="HW10" s="151"/>
      <c r="HX10" s="151"/>
      <c r="HY10" s="151"/>
      <c r="HZ10" s="151"/>
      <c r="IA10" s="151"/>
      <c r="IB10" s="151"/>
      <c r="IC10" s="151"/>
      <c r="IE10" s="151"/>
      <c r="IF10" s="151"/>
      <c r="IG10" s="151"/>
      <c r="IH10" s="151"/>
      <c r="II10" s="151"/>
      <c r="IJ10" s="151"/>
      <c r="IK10" s="151"/>
      <c r="IM10" s="151"/>
      <c r="IN10" s="151"/>
      <c r="IO10" s="151"/>
      <c r="IP10" s="151"/>
      <c r="IQ10" s="151"/>
      <c r="IR10" s="151"/>
      <c r="IS10" s="151"/>
      <c r="IU10" s="151"/>
      <c r="IV10" s="151"/>
    </row>
    <row r="11" spans="1:256" ht="17.25" thickBot="1">
      <c r="A11" s="154"/>
      <c r="B11" s="154"/>
      <c r="C11" s="152"/>
      <c r="D11" s="152"/>
      <c r="E11" s="152"/>
      <c r="F11" s="152"/>
      <c r="G11" s="152"/>
      <c r="H11" s="155" t="s">
        <v>801</v>
      </c>
      <c r="I11" s="156"/>
      <c r="J11" s="156"/>
      <c r="K11" s="156"/>
      <c r="L11" s="151"/>
      <c r="M11" s="151"/>
      <c r="N11" s="152"/>
      <c r="O11" s="152"/>
      <c r="P11" s="155"/>
      <c r="Q11" s="158"/>
      <c r="R11" s="158"/>
      <c r="S11" s="158"/>
      <c r="T11" s="151"/>
      <c r="U11" s="151"/>
      <c r="V11" s="152"/>
      <c r="W11" s="152"/>
      <c r="X11" s="155"/>
      <c r="Y11" s="158"/>
      <c r="Z11" s="158"/>
      <c r="AA11" s="158"/>
      <c r="AB11" s="151"/>
      <c r="AC11" s="151"/>
      <c r="AD11" s="152"/>
      <c r="AE11" s="152"/>
      <c r="AF11" s="155"/>
      <c r="AG11" s="158"/>
      <c r="AH11" s="158"/>
      <c r="AI11" s="158"/>
      <c r="AJ11" s="151"/>
      <c r="AK11" s="151"/>
      <c r="AL11" s="152"/>
      <c r="AM11" s="152"/>
      <c r="AN11" s="155"/>
      <c r="AO11" s="158"/>
      <c r="AP11" s="158"/>
      <c r="AQ11" s="158"/>
      <c r="AR11" s="151"/>
      <c r="AS11" s="151"/>
      <c r="AT11" s="152"/>
      <c r="AU11" s="152"/>
      <c r="AV11" s="155"/>
      <c r="AW11" s="158"/>
      <c r="AX11" s="158"/>
      <c r="AY11" s="158"/>
      <c r="AZ11" s="151"/>
      <c r="BA11" s="151"/>
      <c r="BB11" s="152"/>
      <c r="BC11" s="152"/>
      <c r="BD11" s="155"/>
      <c r="BE11" s="158"/>
      <c r="BF11" s="158"/>
      <c r="BG11" s="158"/>
      <c r="BH11" s="151"/>
      <c r="BI11" s="151"/>
      <c r="BJ11" s="152"/>
      <c r="BK11" s="152"/>
      <c r="BL11" s="155"/>
      <c r="BM11" s="158"/>
      <c r="BN11" s="158"/>
      <c r="BO11" s="158"/>
      <c r="BP11" s="151"/>
      <c r="BQ11" s="151"/>
      <c r="BR11" s="152"/>
      <c r="BS11" s="152"/>
      <c r="BT11" s="155"/>
      <c r="BU11" s="158"/>
      <c r="BV11" s="158"/>
      <c r="BW11" s="158"/>
      <c r="BX11" s="151"/>
      <c r="BY11" s="151"/>
      <c r="BZ11" s="152"/>
      <c r="CA11" s="152"/>
      <c r="CB11" s="155"/>
      <c r="CC11" s="158"/>
      <c r="CD11" s="158"/>
      <c r="CE11" s="158"/>
      <c r="CF11" s="151"/>
      <c r="CG11" s="151"/>
      <c r="CH11" s="152"/>
      <c r="CI11" s="152"/>
      <c r="CJ11" s="155"/>
      <c r="CK11" s="158"/>
      <c r="CL11" s="158"/>
      <c r="CM11" s="158"/>
      <c r="CN11" s="151"/>
      <c r="CO11" s="151"/>
      <c r="CP11" s="152"/>
      <c r="CQ11" s="152"/>
      <c r="CR11" s="155"/>
      <c r="CS11" s="158"/>
      <c r="CT11" s="158"/>
      <c r="CU11" s="158"/>
      <c r="CV11" s="151"/>
      <c r="CW11" s="151"/>
      <c r="CX11" s="152"/>
      <c r="CY11" s="152"/>
      <c r="CZ11" s="155"/>
      <c r="DA11" s="158"/>
      <c r="DB11" s="158"/>
      <c r="DC11" s="158"/>
      <c r="DD11" s="151"/>
      <c r="DE11" s="151"/>
      <c r="DF11" s="152"/>
      <c r="DG11" s="152"/>
      <c r="DH11" s="155"/>
      <c r="DI11" s="158"/>
      <c r="DJ11" s="158"/>
      <c r="DK11" s="158"/>
      <c r="DL11" s="151"/>
      <c r="DM11" s="151"/>
      <c r="DN11" s="152"/>
      <c r="DO11" s="152"/>
      <c r="DP11" s="155"/>
      <c r="DQ11" s="158"/>
      <c r="DR11" s="158"/>
      <c r="DS11" s="158"/>
      <c r="DT11" s="151"/>
      <c r="DU11" s="151"/>
      <c r="DV11" s="152"/>
      <c r="DW11" s="152"/>
      <c r="DX11" s="155"/>
      <c r="DY11" s="158"/>
      <c r="DZ11" s="158"/>
      <c r="EA11" s="158"/>
      <c r="EB11" s="151"/>
      <c r="EC11" s="151"/>
      <c r="ED11" s="152"/>
      <c r="EE11" s="152"/>
      <c r="EF11" s="155"/>
      <c r="EG11" s="158"/>
      <c r="EH11" s="158"/>
      <c r="EI11" s="158"/>
      <c r="EJ11" s="151"/>
      <c r="EK11" s="151"/>
      <c r="EL11" s="152"/>
      <c r="EM11" s="152"/>
      <c r="EN11" s="155"/>
      <c r="EO11" s="158"/>
      <c r="EP11" s="158"/>
      <c r="EQ11" s="158"/>
      <c r="ER11" s="151"/>
      <c r="ES11" s="151"/>
      <c r="ET11" s="152"/>
      <c r="EU11" s="152"/>
      <c r="EV11" s="155"/>
      <c r="EW11" s="158"/>
      <c r="EX11" s="158"/>
      <c r="EY11" s="158"/>
      <c r="EZ11" s="151"/>
      <c r="FA11" s="151"/>
      <c r="FB11" s="152"/>
      <c r="FC11" s="152"/>
      <c r="FD11" s="155"/>
      <c r="FE11" s="158"/>
      <c r="FF11" s="158"/>
      <c r="FG11" s="158"/>
      <c r="FH11" s="151"/>
      <c r="FI11" s="151"/>
      <c r="FJ11" s="152"/>
      <c r="FK11" s="152"/>
      <c r="FL11" s="155"/>
      <c r="FM11" s="158"/>
      <c r="FN11" s="158"/>
      <c r="FO11" s="158"/>
      <c r="FP11" s="151"/>
      <c r="FQ11" s="151"/>
      <c r="FR11" s="152"/>
      <c r="FS11" s="152"/>
      <c r="FT11" s="155"/>
      <c r="FU11" s="158"/>
      <c r="FV11" s="158"/>
      <c r="FW11" s="158"/>
      <c r="FX11" s="151"/>
      <c r="FY11" s="151"/>
      <c r="FZ11" s="152"/>
      <c r="GA11" s="152"/>
      <c r="GB11" s="155"/>
      <c r="GC11" s="158"/>
      <c r="GD11" s="158"/>
      <c r="GE11" s="158"/>
      <c r="GF11" s="151"/>
      <c r="GG11" s="151"/>
      <c r="GH11" s="152"/>
      <c r="GI11" s="152"/>
      <c r="GJ11" s="155"/>
      <c r="GK11" s="158"/>
      <c r="GL11" s="158"/>
      <c r="GM11" s="158"/>
      <c r="GN11" s="151"/>
      <c r="GO11" s="151"/>
      <c r="GP11" s="152"/>
      <c r="GQ11" s="152"/>
      <c r="GR11" s="155"/>
      <c r="GS11" s="158"/>
      <c r="GT11" s="158"/>
      <c r="GU11" s="158"/>
      <c r="GV11" s="151"/>
      <c r="GW11" s="151"/>
      <c r="GX11" s="152"/>
      <c r="GY11" s="152"/>
      <c r="GZ11" s="155"/>
      <c r="HA11" s="158"/>
      <c r="HB11" s="158"/>
      <c r="HC11" s="158"/>
      <c r="HD11" s="151"/>
      <c r="HE11" s="151"/>
      <c r="HF11" s="152"/>
      <c r="HG11" s="152"/>
      <c r="HH11" s="155"/>
      <c r="HI11" s="158"/>
      <c r="HJ11" s="158"/>
      <c r="HK11" s="158"/>
      <c r="HL11" s="151"/>
      <c r="HM11" s="151"/>
      <c r="HN11" s="152"/>
      <c r="HO11" s="152"/>
      <c r="HP11" s="155"/>
      <c r="HQ11" s="158"/>
      <c r="HR11" s="158"/>
      <c r="HS11" s="158"/>
      <c r="HT11" s="151"/>
      <c r="HU11" s="151"/>
      <c r="HV11" s="152"/>
      <c r="HW11" s="152"/>
      <c r="HX11" s="155"/>
      <c r="HY11" s="158"/>
      <c r="HZ11" s="158"/>
      <c r="IA11" s="158"/>
      <c r="IB11" s="151"/>
      <c r="IC11" s="151"/>
      <c r="ID11" s="152"/>
      <c r="IE11" s="152"/>
      <c r="IF11" s="155"/>
      <c r="IG11" s="158"/>
      <c r="IH11" s="158"/>
      <c r="II11" s="158"/>
      <c r="IJ11" s="151"/>
      <c r="IK11" s="151"/>
      <c r="IL11" s="152"/>
      <c r="IM11" s="152"/>
      <c r="IN11" s="155"/>
      <c r="IO11" s="158"/>
      <c r="IP11" s="158"/>
      <c r="IQ11" s="158"/>
      <c r="IR11" s="151"/>
      <c r="IS11" s="151"/>
      <c r="IT11" s="152"/>
      <c r="IU11" s="152"/>
      <c r="IV11" s="155"/>
    </row>
    <row r="12" spans="1:256" ht="17.25" thickBot="1">
      <c r="A12" s="154"/>
      <c r="B12" s="154"/>
      <c r="C12" s="152"/>
      <c r="D12" s="152"/>
      <c r="E12" s="152"/>
      <c r="F12" s="152"/>
      <c r="G12" s="152"/>
      <c r="H12" s="155"/>
      <c r="I12" s="158"/>
      <c r="J12" s="158"/>
      <c r="K12" s="158"/>
      <c r="L12" s="151"/>
      <c r="M12" s="151"/>
      <c r="N12" s="152"/>
      <c r="O12" s="152"/>
      <c r="P12" s="155"/>
      <c r="Q12" s="158"/>
      <c r="R12" s="158"/>
      <c r="S12" s="158"/>
      <c r="T12" s="151"/>
      <c r="U12" s="151"/>
      <c r="V12" s="152"/>
      <c r="W12" s="152"/>
      <c r="X12" s="155"/>
      <c r="Y12" s="158"/>
      <c r="Z12" s="158"/>
      <c r="AA12" s="158"/>
      <c r="AB12" s="151"/>
      <c r="AC12" s="151"/>
      <c r="AD12" s="152"/>
      <c r="AE12" s="152"/>
      <c r="AF12" s="155"/>
      <c r="AG12" s="158"/>
      <c r="AH12" s="158"/>
      <c r="AI12" s="158"/>
      <c r="AJ12" s="151"/>
      <c r="AK12" s="151"/>
      <c r="AL12" s="152"/>
      <c r="AM12" s="152"/>
      <c r="AN12" s="155"/>
      <c r="AO12" s="158"/>
      <c r="AP12" s="158"/>
      <c r="AQ12" s="158"/>
      <c r="AR12" s="151"/>
      <c r="AS12" s="151"/>
      <c r="AT12" s="152"/>
      <c r="AU12" s="152"/>
      <c r="AV12" s="155"/>
      <c r="AW12" s="158"/>
      <c r="AX12" s="158"/>
      <c r="AY12" s="158"/>
      <c r="AZ12" s="151"/>
      <c r="BA12" s="151"/>
      <c r="BB12" s="152"/>
      <c r="BC12" s="152"/>
      <c r="BD12" s="155"/>
      <c r="BE12" s="158"/>
      <c r="BF12" s="158"/>
      <c r="BG12" s="158"/>
      <c r="BH12" s="151"/>
      <c r="BI12" s="151"/>
      <c r="BJ12" s="152"/>
      <c r="BK12" s="152"/>
      <c r="BL12" s="155"/>
      <c r="BM12" s="158"/>
      <c r="BN12" s="158"/>
      <c r="BO12" s="158"/>
      <c r="BP12" s="151"/>
      <c r="BQ12" s="151"/>
      <c r="BR12" s="152"/>
      <c r="BS12" s="152"/>
      <c r="BT12" s="155"/>
      <c r="BU12" s="158"/>
      <c r="BV12" s="158"/>
      <c r="BW12" s="158"/>
      <c r="BX12" s="151"/>
      <c r="BY12" s="151"/>
      <c r="BZ12" s="152"/>
      <c r="CA12" s="152"/>
      <c r="CB12" s="155"/>
      <c r="CC12" s="158"/>
      <c r="CD12" s="158"/>
      <c r="CE12" s="158"/>
      <c r="CF12" s="151"/>
      <c r="CG12" s="151"/>
      <c r="CH12" s="152"/>
      <c r="CI12" s="152"/>
      <c r="CJ12" s="155"/>
      <c r="CK12" s="158"/>
      <c r="CL12" s="158"/>
      <c r="CM12" s="158"/>
      <c r="CN12" s="151"/>
      <c r="CO12" s="151"/>
      <c r="CP12" s="152"/>
      <c r="CQ12" s="152"/>
      <c r="CR12" s="155"/>
      <c r="CS12" s="158"/>
      <c r="CT12" s="158"/>
      <c r="CU12" s="158"/>
      <c r="CV12" s="151"/>
      <c r="CW12" s="151"/>
      <c r="CX12" s="152"/>
      <c r="CY12" s="152"/>
      <c r="CZ12" s="155"/>
      <c r="DA12" s="158"/>
      <c r="DB12" s="158"/>
      <c r="DC12" s="158"/>
      <c r="DD12" s="151"/>
      <c r="DE12" s="151"/>
      <c r="DF12" s="152"/>
      <c r="DG12" s="152"/>
      <c r="DH12" s="155"/>
      <c r="DI12" s="158"/>
      <c r="DJ12" s="158"/>
      <c r="DK12" s="158"/>
      <c r="DL12" s="151"/>
      <c r="DM12" s="151"/>
      <c r="DN12" s="152"/>
      <c r="DO12" s="152"/>
      <c r="DP12" s="155"/>
      <c r="DQ12" s="158"/>
      <c r="DR12" s="158"/>
      <c r="DS12" s="158"/>
      <c r="DT12" s="151"/>
      <c r="DU12" s="151"/>
      <c r="DV12" s="152"/>
      <c r="DW12" s="152"/>
      <c r="DX12" s="155"/>
      <c r="DY12" s="158"/>
      <c r="DZ12" s="158"/>
      <c r="EA12" s="158"/>
      <c r="EB12" s="151"/>
      <c r="EC12" s="151"/>
      <c r="ED12" s="152"/>
      <c r="EE12" s="152"/>
      <c r="EF12" s="155"/>
      <c r="EG12" s="158"/>
      <c r="EH12" s="158"/>
      <c r="EI12" s="158"/>
      <c r="EJ12" s="151"/>
      <c r="EK12" s="151"/>
      <c r="EL12" s="152"/>
      <c r="EM12" s="152"/>
      <c r="EN12" s="155"/>
      <c r="EO12" s="158"/>
      <c r="EP12" s="158"/>
      <c r="EQ12" s="158"/>
      <c r="ER12" s="151"/>
      <c r="ES12" s="151"/>
      <c r="ET12" s="152"/>
      <c r="EU12" s="152"/>
      <c r="EV12" s="155"/>
      <c r="EW12" s="158"/>
      <c r="EX12" s="158"/>
      <c r="EY12" s="158"/>
      <c r="EZ12" s="151"/>
      <c r="FA12" s="151"/>
      <c r="FB12" s="152"/>
      <c r="FC12" s="152"/>
      <c r="FD12" s="155"/>
      <c r="FE12" s="158"/>
      <c r="FF12" s="158"/>
      <c r="FG12" s="158"/>
      <c r="FH12" s="151"/>
      <c r="FI12" s="151"/>
      <c r="FJ12" s="152"/>
      <c r="FK12" s="152"/>
      <c r="FL12" s="155"/>
      <c r="FM12" s="158"/>
      <c r="FN12" s="158"/>
      <c r="FO12" s="158"/>
      <c r="FP12" s="151"/>
      <c r="FQ12" s="151"/>
      <c r="FR12" s="152"/>
      <c r="FS12" s="152"/>
      <c r="FT12" s="155"/>
      <c r="FU12" s="158"/>
      <c r="FV12" s="158"/>
      <c r="FW12" s="158"/>
      <c r="FX12" s="151"/>
      <c r="FY12" s="151"/>
      <c r="FZ12" s="152"/>
      <c r="GA12" s="152"/>
      <c r="GB12" s="155"/>
      <c r="GC12" s="158"/>
      <c r="GD12" s="158"/>
      <c r="GE12" s="158"/>
      <c r="GF12" s="151"/>
      <c r="GG12" s="151"/>
      <c r="GH12" s="152"/>
      <c r="GI12" s="152"/>
      <c r="GJ12" s="155"/>
      <c r="GK12" s="158"/>
      <c r="GL12" s="158"/>
      <c r="GM12" s="158"/>
      <c r="GN12" s="151"/>
      <c r="GO12" s="151"/>
      <c r="GP12" s="152"/>
      <c r="GQ12" s="152"/>
      <c r="GR12" s="155"/>
      <c r="GS12" s="158"/>
      <c r="GT12" s="158"/>
      <c r="GU12" s="158"/>
      <c r="GV12" s="151"/>
      <c r="GW12" s="151"/>
      <c r="GX12" s="152"/>
      <c r="GY12" s="152"/>
      <c r="GZ12" s="155"/>
      <c r="HA12" s="158"/>
      <c r="HB12" s="158"/>
      <c r="HC12" s="158"/>
      <c r="HD12" s="151"/>
      <c r="HE12" s="151"/>
      <c r="HF12" s="152"/>
      <c r="HG12" s="152"/>
      <c r="HH12" s="155"/>
      <c r="HI12" s="158"/>
      <c r="HJ12" s="158"/>
      <c r="HK12" s="158"/>
      <c r="HL12" s="151"/>
      <c r="HM12" s="151"/>
      <c r="HN12" s="152"/>
      <c r="HO12" s="152"/>
      <c r="HP12" s="155"/>
      <c r="HQ12" s="158"/>
      <c r="HR12" s="158"/>
      <c r="HS12" s="158"/>
      <c r="HT12" s="151"/>
      <c r="HU12" s="151"/>
      <c r="HV12" s="152"/>
      <c r="HW12" s="152"/>
      <c r="HX12" s="155"/>
      <c r="HY12" s="158"/>
      <c r="HZ12" s="158"/>
      <c r="IA12" s="158"/>
      <c r="IB12" s="151"/>
      <c r="IC12" s="151"/>
      <c r="ID12" s="152"/>
      <c r="IE12" s="152"/>
      <c r="IF12" s="155"/>
      <c r="IG12" s="158"/>
      <c r="IH12" s="158"/>
      <c r="II12" s="158"/>
      <c r="IJ12" s="151"/>
      <c r="IK12" s="151"/>
      <c r="IL12" s="152"/>
      <c r="IM12" s="152"/>
      <c r="IN12" s="155"/>
      <c r="IO12" s="158"/>
      <c r="IP12" s="158"/>
      <c r="IQ12" s="158"/>
      <c r="IR12" s="151"/>
      <c r="IS12" s="151"/>
      <c r="IT12" s="152"/>
      <c r="IU12" s="152"/>
      <c r="IV12" s="155"/>
    </row>
    <row r="13" spans="1:256" ht="15" thickBot="1">
      <c r="A13" s="55" t="s">
        <v>448</v>
      </c>
      <c r="B13" s="170" t="s">
        <v>645</v>
      </c>
      <c r="C13" s="162"/>
      <c r="D13" s="162"/>
      <c r="E13" s="162"/>
      <c r="F13" s="162"/>
      <c r="G13" s="147"/>
      <c r="H13" s="147"/>
      <c r="I13" s="149"/>
      <c r="J13" s="147"/>
      <c r="K13" s="147"/>
      <c r="O13" s="151"/>
      <c r="P13" s="151"/>
      <c r="Q13" s="151"/>
      <c r="R13" s="151"/>
      <c r="S13" s="151"/>
      <c r="W13" s="151"/>
      <c r="X13" s="151"/>
      <c r="Y13" s="151"/>
      <c r="Z13" s="151"/>
      <c r="AA13" s="151"/>
      <c r="AE13" s="151"/>
      <c r="AF13" s="151"/>
      <c r="AG13" s="151"/>
      <c r="AH13" s="151"/>
      <c r="AI13" s="151"/>
      <c r="AM13" s="151"/>
      <c r="AN13" s="151"/>
      <c r="AO13" s="151"/>
      <c r="AP13" s="151"/>
      <c r="AQ13" s="151"/>
      <c r="AU13" s="151"/>
      <c r="AV13" s="151"/>
      <c r="AW13" s="151"/>
      <c r="AX13" s="151"/>
      <c r="AY13" s="151"/>
      <c r="BC13" s="151"/>
      <c r="BD13" s="151"/>
      <c r="BE13" s="151"/>
      <c r="BF13" s="151"/>
      <c r="BG13" s="151"/>
      <c r="BK13" s="151"/>
      <c r="BL13" s="151"/>
      <c r="BM13" s="151"/>
      <c r="BN13" s="151"/>
      <c r="BO13" s="151"/>
      <c r="BS13" s="151"/>
      <c r="BT13" s="151"/>
      <c r="BU13" s="151"/>
      <c r="BV13" s="151"/>
      <c r="BW13" s="151"/>
      <c r="CA13" s="151"/>
      <c r="CB13" s="151"/>
      <c r="CC13" s="151"/>
      <c r="CD13" s="151"/>
      <c r="CE13" s="151"/>
      <c r="CI13" s="151"/>
      <c r="CJ13" s="151"/>
      <c r="CK13" s="151"/>
      <c r="CL13" s="151"/>
      <c r="CM13" s="151"/>
      <c r="CQ13" s="151"/>
      <c r="CR13" s="151"/>
      <c r="CS13" s="151"/>
      <c r="CT13" s="151"/>
      <c r="CU13" s="151"/>
      <c r="CY13" s="151"/>
      <c r="CZ13" s="151"/>
      <c r="DA13" s="151"/>
      <c r="DB13" s="151"/>
      <c r="DC13" s="151"/>
      <c r="DG13" s="151"/>
      <c r="DH13" s="151"/>
      <c r="DI13" s="151"/>
      <c r="DJ13" s="151"/>
      <c r="DK13" s="151"/>
      <c r="DO13" s="151"/>
      <c r="DP13" s="151"/>
      <c r="DQ13" s="151"/>
      <c r="DR13" s="151"/>
      <c r="DS13" s="151"/>
      <c r="DW13" s="151"/>
      <c r="DX13" s="151"/>
      <c r="DY13" s="151"/>
      <c r="DZ13" s="151"/>
      <c r="EA13" s="151"/>
      <c r="EE13" s="151"/>
      <c r="EF13" s="151"/>
      <c r="EG13" s="151"/>
      <c r="EH13" s="151"/>
      <c r="EI13" s="151"/>
      <c r="EM13" s="151"/>
      <c r="EN13" s="151"/>
      <c r="EO13" s="151"/>
      <c r="EP13" s="151"/>
      <c r="EQ13" s="151"/>
      <c r="EU13" s="151"/>
      <c r="EV13" s="151"/>
      <c r="EW13" s="151"/>
      <c r="EX13" s="151"/>
      <c r="EY13" s="151"/>
      <c r="FC13" s="151"/>
      <c r="FD13" s="151"/>
      <c r="FE13" s="151"/>
      <c r="FF13" s="151"/>
      <c r="FG13" s="151"/>
      <c r="FK13" s="151"/>
      <c r="FL13" s="151"/>
      <c r="FM13" s="151"/>
      <c r="FN13" s="151"/>
      <c r="FO13" s="151"/>
      <c r="FS13" s="151"/>
      <c r="FT13" s="151"/>
      <c r="FU13" s="151"/>
      <c r="FV13" s="151"/>
      <c r="FW13" s="151"/>
      <c r="GA13" s="151"/>
      <c r="GB13" s="151"/>
      <c r="GC13" s="151"/>
      <c r="GD13" s="151"/>
      <c r="GE13" s="151"/>
      <c r="GI13" s="151"/>
      <c r="GJ13" s="151"/>
      <c r="GK13" s="151"/>
      <c r="GL13" s="151"/>
      <c r="GM13" s="151"/>
      <c r="GQ13" s="151"/>
      <c r="GR13" s="151"/>
      <c r="GS13" s="151"/>
      <c r="GT13" s="151"/>
      <c r="GU13" s="151"/>
      <c r="GY13" s="151"/>
      <c r="GZ13" s="151"/>
      <c r="HA13" s="151"/>
      <c r="HB13" s="151"/>
      <c r="HC13" s="151"/>
      <c r="HG13" s="151"/>
      <c r="HH13" s="151"/>
      <c r="HI13" s="151"/>
      <c r="HJ13" s="151"/>
      <c r="HK13" s="151"/>
      <c r="HO13" s="151"/>
      <c r="HP13" s="151"/>
      <c r="HQ13" s="151"/>
      <c r="HR13" s="151"/>
      <c r="HS13" s="151"/>
      <c r="HW13" s="151"/>
      <c r="HX13" s="151"/>
      <c r="HY13" s="151"/>
      <c r="HZ13" s="151"/>
      <c r="IA13" s="151"/>
      <c r="IE13" s="151"/>
      <c r="IF13" s="151"/>
      <c r="IG13" s="151"/>
      <c r="IH13" s="151"/>
      <c r="II13" s="151"/>
      <c r="IM13" s="151"/>
      <c r="IN13" s="151"/>
      <c r="IO13" s="151"/>
      <c r="IP13" s="151"/>
      <c r="IQ13" s="151"/>
      <c r="IU13" s="151"/>
      <c r="IV13" s="151"/>
    </row>
    <row r="14" spans="1:256" ht="15" thickBot="1">
      <c r="A14" s="154"/>
      <c r="B14" s="154"/>
      <c r="C14" s="52"/>
      <c r="D14" s="52"/>
      <c r="E14" s="52"/>
      <c r="F14" s="52"/>
      <c r="G14" s="147"/>
      <c r="H14" s="147"/>
      <c r="I14" s="163"/>
      <c r="J14" s="164"/>
      <c r="K14" s="249"/>
      <c r="L14" s="151"/>
      <c r="M14" s="151"/>
      <c r="O14" s="151"/>
      <c r="P14" s="151"/>
      <c r="Q14" s="151"/>
      <c r="R14" s="151"/>
      <c r="S14" s="151"/>
      <c r="T14" s="151"/>
      <c r="U14" s="151"/>
      <c r="W14" s="151"/>
      <c r="X14" s="151"/>
      <c r="Y14" s="151"/>
      <c r="Z14" s="151"/>
      <c r="AA14" s="151"/>
      <c r="AB14" s="151"/>
      <c r="AC14" s="151"/>
      <c r="AE14" s="151"/>
      <c r="AF14" s="151"/>
      <c r="AG14" s="151"/>
      <c r="AH14" s="151"/>
      <c r="AI14" s="151"/>
      <c r="AJ14" s="151"/>
      <c r="AK14" s="151"/>
      <c r="AM14" s="151"/>
      <c r="AN14" s="151"/>
      <c r="AO14" s="151"/>
      <c r="AP14" s="151"/>
      <c r="AQ14" s="151"/>
      <c r="AR14" s="151"/>
      <c r="AS14" s="151"/>
      <c r="AU14" s="151"/>
      <c r="AV14" s="151"/>
      <c r="AW14" s="151"/>
      <c r="AX14" s="151"/>
      <c r="AY14" s="151"/>
      <c r="AZ14" s="151"/>
      <c r="BA14" s="151"/>
      <c r="BC14" s="151"/>
      <c r="BD14" s="151"/>
      <c r="BE14" s="151"/>
      <c r="BF14" s="151"/>
      <c r="BG14" s="151"/>
      <c r="BH14" s="151"/>
      <c r="BI14" s="151"/>
      <c r="BK14" s="151"/>
      <c r="BL14" s="151"/>
      <c r="BM14" s="151"/>
      <c r="BN14" s="151"/>
      <c r="BO14" s="151"/>
      <c r="BP14" s="151"/>
      <c r="BQ14" s="151"/>
      <c r="BS14" s="151"/>
      <c r="BT14" s="151"/>
      <c r="BU14" s="151"/>
      <c r="BV14" s="151"/>
      <c r="BW14" s="151"/>
      <c r="BX14" s="151"/>
      <c r="BY14" s="151"/>
      <c r="CA14" s="151"/>
      <c r="CB14" s="151"/>
      <c r="CC14" s="151"/>
      <c r="CD14" s="151"/>
      <c r="CE14" s="151"/>
      <c r="CF14" s="151"/>
      <c r="CG14" s="151"/>
      <c r="CI14" s="151"/>
      <c r="CJ14" s="151"/>
      <c r="CK14" s="151"/>
      <c r="CL14" s="151"/>
      <c r="CM14" s="151"/>
      <c r="CN14" s="151"/>
      <c r="CO14" s="151"/>
      <c r="CQ14" s="151"/>
      <c r="CR14" s="151"/>
      <c r="CS14" s="151"/>
      <c r="CT14" s="151"/>
      <c r="CU14" s="151"/>
      <c r="CV14" s="151"/>
      <c r="CW14" s="151"/>
      <c r="CY14" s="151"/>
      <c r="CZ14" s="151"/>
      <c r="DA14" s="151"/>
      <c r="DB14" s="151"/>
      <c r="DC14" s="151"/>
      <c r="DD14" s="151"/>
      <c r="DE14" s="151"/>
      <c r="DG14" s="151"/>
      <c r="DH14" s="151"/>
      <c r="DI14" s="151"/>
      <c r="DJ14" s="151"/>
      <c r="DK14" s="151"/>
      <c r="DL14" s="151"/>
      <c r="DM14" s="151"/>
      <c r="DO14" s="151"/>
      <c r="DP14" s="151"/>
      <c r="DQ14" s="151"/>
      <c r="DR14" s="151"/>
      <c r="DS14" s="151"/>
      <c r="DT14" s="151"/>
      <c r="DU14" s="151"/>
      <c r="DW14" s="151"/>
      <c r="DX14" s="151"/>
      <c r="DY14" s="151"/>
      <c r="DZ14" s="151"/>
      <c r="EA14" s="151"/>
      <c r="EB14" s="151"/>
      <c r="EC14" s="151"/>
      <c r="EE14" s="151"/>
      <c r="EF14" s="151"/>
      <c r="EG14" s="151"/>
      <c r="EH14" s="151"/>
      <c r="EI14" s="151"/>
      <c r="EJ14" s="151"/>
      <c r="EK14" s="151"/>
      <c r="EM14" s="151"/>
      <c r="EN14" s="151"/>
      <c r="EO14" s="151"/>
      <c r="EP14" s="151"/>
      <c r="EQ14" s="151"/>
      <c r="ER14" s="151"/>
      <c r="ES14" s="151"/>
      <c r="EU14" s="151"/>
      <c r="EV14" s="151"/>
      <c r="EW14" s="151"/>
      <c r="EX14" s="151"/>
      <c r="EY14" s="151"/>
      <c r="EZ14" s="151"/>
      <c r="FA14" s="151"/>
      <c r="FC14" s="151"/>
      <c r="FD14" s="151"/>
      <c r="FE14" s="151"/>
      <c r="FF14" s="151"/>
      <c r="FG14" s="151"/>
      <c r="FH14" s="151"/>
      <c r="FI14" s="151"/>
      <c r="FK14" s="151"/>
      <c r="FL14" s="151"/>
      <c r="FM14" s="151"/>
      <c r="FN14" s="151"/>
      <c r="FO14" s="151"/>
      <c r="FP14" s="151"/>
      <c r="FQ14" s="151"/>
      <c r="FS14" s="151"/>
      <c r="FT14" s="151"/>
      <c r="FU14" s="151"/>
      <c r="FV14" s="151"/>
      <c r="FW14" s="151"/>
      <c r="FX14" s="151"/>
      <c r="FY14" s="151"/>
      <c r="GA14" s="151"/>
      <c r="GB14" s="151"/>
      <c r="GC14" s="151"/>
      <c r="GD14" s="151"/>
      <c r="GE14" s="151"/>
      <c r="GF14" s="151"/>
      <c r="GG14" s="151"/>
      <c r="GI14" s="151"/>
      <c r="GJ14" s="151"/>
      <c r="GK14" s="151"/>
      <c r="GL14" s="151"/>
      <c r="GM14" s="151"/>
      <c r="GN14" s="151"/>
      <c r="GO14" s="151"/>
      <c r="GQ14" s="151"/>
      <c r="GR14" s="151"/>
      <c r="GS14" s="151"/>
      <c r="GT14" s="151"/>
      <c r="GU14" s="151"/>
      <c r="GV14" s="151"/>
      <c r="GW14" s="151"/>
      <c r="GY14" s="151"/>
      <c r="GZ14" s="151"/>
      <c r="HA14" s="151"/>
      <c r="HB14" s="151"/>
      <c r="HC14" s="151"/>
      <c r="HD14" s="151"/>
      <c r="HE14" s="151"/>
      <c r="HG14" s="151"/>
      <c r="HH14" s="151"/>
      <c r="HI14" s="151"/>
      <c r="HJ14" s="151"/>
      <c r="HK14" s="151"/>
      <c r="HL14" s="151"/>
      <c r="HM14" s="151"/>
      <c r="HO14" s="151"/>
      <c r="HP14" s="151"/>
      <c r="HQ14" s="151"/>
      <c r="HR14" s="151"/>
      <c r="HS14" s="151"/>
      <c r="HT14" s="151"/>
      <c r="HU14" s="151"/>
      <c r="HW14" s="151"/>
      <c r="HX14" s="151"/>
      <c r="HY14" s="151"/>
      <c r="HZ14" s="151"/>
      <c r="IA14" s="151"/>
      <c r="IB14" s="151"/>
      <c r="IC14" s="151"/>
      <c r="IE14" s="151"/>
      <c r="IF14" s="151"/>
      <c r="IG14" s="151"/>
      <c r="IH14" s="151"/>
      <c r="II14" s="151"/>
      <c r="IJ14" s="151"/>
      <c r="IK14" s="151"/>
      <c r="IM14" s="151"/>
      <c r="IN14" s="151"/>
      <c r="IO14" s="151"/>
      <c r="IP14" s="151"/>
      <c r="IQ14" s="151"/>
      <c r="IR14" s="151"/>
      <c r="IS14" s="151"/>
      <c r="IU14" s="151"/>
      <c r="IV14" s="151"/>
    </row>
    <row r="15" spans="1:256" ht="17.25" thickBot="1">
      <c r="A15" s="154"/>
      <c r="B15" s="154"/>
      <c r="C15" s="152"/>
      <c r="D15" s="152"/>
      <c r="E15" s="152"/>
      <c r="F15" s="152"/>
      <c r="G15" s="152"/>
      <c r="H15" s="155" t="s">
        <v>801</v>
      </c>
      <c r="I15" s="156"/>
      <c r="J15" s="156"/>
      <c r="K15" s="156"/>
      <c r="L15" s="151"/>
      <c r="M15" s="151"/>
      <c r="N15" s="152"/>
      <c r="O15" s="152"/>
      <c r="P15" s="155"/>
      <c r="Q15" s="158"/>
      <c r="R15" s="158"/>
      <c r="S15" s="158"/>
      <c r="T15" s="151"/>
      <c r="U15" s="151"/>
      <c r="V15" s="152"/>
      <c r="W15" s="152"/>
      <c r="X15" s="155"/>
      <c r="Y15" s="158"/>
      <c r="Z15" s="158"/>
      <c r="AA15" s="158"/>
      <c r="AB15" s="151"/>
      <c r="AC15" s="151"/>
      <c r="AD15" s="152"/>
      <c r="AE15" s="152"/>
      <c r="AF15" s="155"/>
      <c r="AG15" s="158"/>
      <c r="AH15" s="158"/>
      <c r="AI15" s="158"/>
      <c r="AJ15" s="151"/>
      <c r="AK15" s="151"/>
      <c r="AL15" s="152"/>
      <c r="AM15" s="152"/>
      <c r="AN15" s="155"/>
      <c r="AO15" s="158"/>
      <c r="AP15" s="158"/>
      <c r="AQ15" s="158"/>
      <c r="AR15" s="151"/>
      <c r="AS15" s="151"/>
      <c r="AT15" s="152"/>
      <c r="AU15" s="152"/>
      <c r="AV15" s="155"/>
      <c r="AW15" s="158"/>
      <c r="AX15" s="158"/>
      <c r="AY15" s="158"/>
      <c r="AZ15" s="151"/>
      <c r="BA15" s="151"/>
      <c r="BB15" s="152"/>
      <c r="BC15" s="152"/>
      <c r="BD15" s="155"/>
      <c r="BE15" s="158"/>
      <c r="BF15" s="158"/>
      <c r="BG15" s="158"/>
      <c r="BH15" s="151"/>
      <c r="BI15" s="151"/>
      <c r="BJ15" s="152"/>
      <c r="BK15" s="152"/>
      <c r="BL15" s="155"/>
      <c r="BM15" s="158"/>
      <c r="BN15" s="158"/>
      <c r="BO15" s="158"/>
      <c r="BP15" s="151"/>
      <c r="BQ15" s="151"/>
      <c r="BR15" s="152"/>
      <c r="BS15" s="152"/>
      <c r="BT15" s="155"/>
      <c r="BU15" s="158"/>
      <c r="BV15" s="158"/>
      <c r="BW15" s="158"/>
      <c r="BX15" s="151"/>
      <c r="BY15" s="151"/>
      <c r="BZ15" s="152"/>
      <c r="CA15" s="152"/>
      <c r="CB15" s="155"/>
      <c r="CC15" s="158"/>
      <c r="CD15" s="158"/>
      <c r="CE15" s="158"/>
      <c r="CF15" s="151"/>
      <c r="CG15" s="151"/>
      <c r="CH15" s="152"/>
      <c r="CI15" s="152"/>
      <c r="CJ15" s="155"/>
      <c r="CK15" s="158"/>
      <c r="CL15" s="158"/>
      <c r="CM15" s="158"/>
      <c r="CN15" s="151"/>
      <c r="CO15" s="151"/>
      <c r="CP15" s="152"/>
      <c r="CQ15" s="152"/>
      <c r="CR15" s="155"/>
      <c r="CS15" s="158"/>
      <c r="CT15" s="158"/>
      <c r="CU15" s="158"/>
      <c r="CV15" s="151"/>
      <c r="CW15" s="151"/>
      <c r="CX15" s="152"/>
      <c r="CY15" s="152"/>
      <c r="CZ15" s="155"/>
      <c r="DA15" s="158"/>
      <c r="DB15" s="158"/>
      <c r="DC15" s="158"/>
      <c r="DD15" s="151"/>
      <c r="DE15" s="151"/>
      <c r="DF15" s="152"/>
      <c r="DG15" s="152"/>
      <c r="DH15" s="155"/>
      <c r="DI15" s="158"/>
      <c r="DJ15" s="158"/>
      <c r="DK15" s="158"/>
      <c r="DL15" s="151"/>
      <c r="DM15" s="151"/>
      <c r="DN15" s="152"/>
      <c r="DO15" s="152"/>
      <c r="DP15" s="155"/>
      <c r="DQ15" s="158"/>
      <c r="DR15" s="158"/>
      <c r="DS15" s="158"/>
      <c r="DT15" s="151"/>
      <c r="DU15" s="151"/>
      <c r="DV15" s="152"/>
      <c r="DW15" s="152"/>
      <c r="DX15" s="155"/>
      <c r="DY15" s="158"/>
      <c r="DZ15" s="158"/>
      <c r="EA15" s="158"/>
      <c r="EB15" s="151"/>
      <c r="EC15" s="151"/>
      <c r="ED15" s="152"/>
      <c r="EE15" s="152"/>
      <c r="EF15" s="155"/>
      <c r="EG15" s="158"/>
      <c r="EH15" s="158"/>
      <c r="EI15" s="158"/>
      <c r="EJ15" s="151"/>
      <c r="EK15" s="151"/>
      <c r="EL15" s="152"/>
      <c r="EM15" s="152"/>
      <c r="EN15" s="155"/>
      <c r="EO15" s="158"/>
      <c r="EP15" s="158"/>
      <c r="EQ15" s="158"/>
      <c r="ER15" s="151"/>
      <c r="ES15" s="151"/>
      <c r="ET15" s="152"/>
      <c r="EU15" s="152"/>
      <c r="EV15" s="155"/>
      <c r="EW15" s="158"/>
      <c r="EX15" s="158"/>
      <c r="EY15" s="158"/>
      <c r="EZ15" s="151"/>
      <c r="FA15" s="151"/>
      <c r="FB15" s="152"/>
      <c r="FC15" s="152"/>
      <c r="FD15" s="155"/>
      <c r="FE15" s="158"/>
      <c r="FF15" s="158"/>
      <c r="FG15" s="158"/>
      <c r="FH15" s="151"/>
      <c r="FI15" s="151"/>
      <c r="FJ15" s="152"/>
      <c r="FK15" s="152"/>
      <c r="FL15" s="155"/>
      <c r="FM15" s="158"/>
      <c r="FN15" s="158"/>
      <c r="FO15" s="158"/>
      <c r="FP15" s="151"/>
      <c r="FQ15" s="151"/>
      <c r="FR15" s="152"/>
      <c r="FS15" s="152"/>
      <c r="FT15" s="155"/>
      <c r="FU15" s="158"/>
      <c r="FV15" s="158"/>
      <c r="FW15" s="158"/>
      <c r="FX15" s="151"/>
      <c r="FY15" s="151"/>
      <c r="FZ15" s="152"/>
      <c r="GA15" s="152"/>
      <c r="GB15" s="155"/>
      <c r="GC15" s="158"/>
      <c r="GD15" s="158"/>
      <c r="GE15" s="158"/>
      <c r="GF15" s="151"/>
      <c r="GG15" s="151"/>
      <c r="GH15" s="152"/>
      <c r="GI15" s="152"/>
      <c r="GJ15" s="155"/>
      <c r="GK15" s="158"/>
      <c r="GL15" s="158"/>
      <c r="GM15" s="158"/>
      <c r="GN15" s="151"/>
      <c r="GO15" s="151"/>
      <c r="GP15" s="152"/>
      <c r="GQ15" s="152"/>
      <c r="GR15" s="155"/>
      <c r="GS15" s="158"/>
      <c r="GT15" s="158"/>
      <c r="GU15" s="158"/>
      <c r="GV15" s="151"/>
      <c r="GW15" s="151"/>
      <c r="GX15" s="152"/>
      <c r="GY15" s="152"/>
      <c r="GZ15" s="155"/>
      <c r="HA15" s="158"/>
      <c r="HB15" s="158"/>
      <c r="HC15" s="158"/>
      <c r="HD15" s="151"/>
      <c r="HE15" s="151"/>
      <c r="HF15" s="152"/>
      <c r="HG15" s="152"/>
      <c r="HH15" s="155"/>
      <c r="HI15" s="158"/>
      <c r="HJ15" s="158"/>
      <c r="HK15" s="158"/>
      <c r="HL15" s="151"/>
      <c r="HM15" s="151"/>
      <c r="HN15" s="152"/>
      <c r="HO15" s="152"/>
      <c r="HP15" s="155"/>
      <c r="HQ15" s="158"/>
      <c r="HR15" s="158"/>
      <c r="HS15" s="158"/>
      <c r="HT15" s="151"/>
      <c r="HU15" s="151"/>
      <c r="HV15" s="152"/>
      <c r="HW15" s="152"/>
      <c r="HX15" s="155"/>
      <c r="HY15" s="158"/>
      <c r="HZ15" s="158"/>
      <c r="IA15" s="158"/>
      <c r="IB15" s="151"/>
      <c r="IC15" s="151"/>
      <c r="ID15" s="152"/>
      <c r="IE15" s="152"/>
      <c r="IF15" s="155"/>
      <c r="IG15" s="158"/>
      <c r="IH15" s="158"/>
      <c r="II15" s="158"/>
      <c r="IJ15" s="151"/>
      <c r="IK15" s="151"/>
      <c r="IL15" s="152"/>
      <c r="IM15" s="152"/>
      <c r="IN15" s="155"/>
      <c r="IO15" s="158"/>
      <c r="IP15" s="158"/>
      <c r="IQ15" s="158"/>
      <c r="IR15" s="151"/>
      <c r="IS15" s="151"/>
      <c r="IT15" s="152"/>
      <c r="IU15" s="152"/>
      <c r="IV15" s="155"/>
    </row>
    <row r="16" spans="1:256" ht="17.25" thickBot="1">
      <c r="A16" s="154"/>
      <c r="B16" s="154"/>
      <c r="C16" s="152"/>
      <c r="D16" s="152"/>
      <c r="E16" s="152"/>
      <c r="F16" s="152"/>
      <c r="G16" s="152"/>
      <c r="H16" s="155"/>
      <c r="I16" s="158"/>
      <c r="J16" s="158"/>
      <c r="K16" s="158"/>
      <c r="L16" s="151"/>
      <c r="M16" s="151"/>
      <c r="N16" s="152"/>
      <c r="O16" s="152"/>
      <c r="P16" s="155"/>
      <c r="Q16" s="158"/>
      <c r="R16" s="158"/>
      <c r="S16" s="158"/>
      <c r="T16" s="151"/>
      <c r="U16" s="151"/>
      <c r="V16" s="152"/>
      <c r="W16" s="152"/>
      <c r="X16" s="155"/>
      <c r="Y16" s="158"/>
      <c r="Z16" s="158"/>
      <c r="AA16" s="158"/>
      <c r="AB16" s="151"/>
      <c r="AC16" s="151"/>
      <c r="AD16" s="152"/>
      <c r="AE16" s="152"/>
      <c r="AF16" s="155"/>
      <c r="AG16" s="158"/>
      <c r="AH16" s="158"/>
      <c r="AI16" s="158"/>
      <c r="AJ16" s="151"/>
      <c r="AK16" s="151"/>
      <c r="AL16" s="152"/>
      <c r="AM16" s="152"/>
      <c r="AN16" s="155"/>
      <c r="AO16" s="158"/>
      <c r="AP16" s="158"/>
      <c r="AQ16" s="158"/>
      <c r="AR16" s="151"/>
      <c r="AS16" s="151"/>
      <c r="AT16" s="152"/>
      <c r="AU16" s="152"/>
      <c r="AV16" s="155"/>
      <c r="AW16" s="158"/>
      <c r="AX16" s="158"/>
      <c r="AY16" s="158"/>
      <c r="AZ16" s="151"/>
      <c r="BA16" s="151"/>
      <c r="BB16" s="152"/>
      <c r="BC16" s="152"/>
      <c r="BD16" s="155"/>
      <c r="BE16" s="158"/>
      <c r="BF16" s="158"/>
      <c r="BG16" s="158"/>
      <c r="BH16" s="151"/>
      <c r="BI16" s="151"/>
      <c r="BJ16" s="152"/>
      <c r="BK16" s="152"/>
      <c r="BL16" s="155"/>
      <c r="BM16" s="158"/>
      <c r="BN16" s="158"/>
      <c r="BO16" s="158"/>
      <c r="BP16" s="151"/>
      <c r="BQ16" s="151"/>
      <c r="BR16" s="152"/>
      <c r="BS16" s="152"/>
      <c r="BT16" s="155"/>
      <c r="BU16" s="158"/>
      <c r="BV16" s="158"/>
      <c r="BW16" s="158"/>
      <c r="BX16" s="151"/>
      <c r="BY16" s="151"/>
      <c r="BZ16" s="152"/>
      <c r="CA16" s="152"/>
      <c r="CB16" s="155"/>
      <c r="CC16" s="158"/>
      <c r="CD16" s="158"/>
      <c r="CE16" s="158"/>
      <c r="CF16" s="151"/>
      <c r="CG16" s="151"/>
      <c r="CH16" s="152"/>
      <c r="CI16" s="152"/>
      <c r="CJ16" s="155"/>
      <c r="CK16" s="158"/>
      <c r="CL16" s="158"/>
      <c r="CM16" s="158"/>
      <c r="CN16" s="151"/>
      <c r="CO16" s="151"/>
      <c r="CP16" s="152"/>
      <c r="CQ16" s="152"/>
      <c r="CR16" s="155"/>
      <c r="CS16" s="158"/>
      <c r="CT16" s="158"/>
      <c r="CU16" s="158"/>
      <c r="CV16" s="151"/>
      <c r="CW16" s="151"/>
      <c r="CX16" s="152"/>
      <c r="CY16" s="152"/>
      <c r="CZ16" s="155"/>
      <c r="DA16" s="158"/>
      <c r="DB16" s="158"/>
      <c r="DC16" s="158"/>
      <c r="DD16" s="151"/>
      <c r="DE16" s="151"/>
      <c r="DF16" s="152"/>
      <c r="DG16" s="152"/>
      <c r="DH16" s="155"/>
      <c r="DI16" s="158"/>
      <c r="DJ16" s="158"/>
      <c r="DK16" s="158"/>
      <c r="DL16" s="151"/>
      <c r="DM16" s="151"/>
      <c r="DN16" s="152"/>
      <c r="DO16" s="152"/>
      <c r="DP16" s="155"/>
      <c r="DQ16" s="158"/>
      <c r="DR16" s="158"/>
      <c r="DS16" s="158"/>
      <c r="DT16" s="151"/>
      <c r="DU16" s="151"/>
      <c r="DV16" s="152"/>
      <c r="DW16" s="152"/>
      <c r="DX16" s="155"/>
      <c r="DY16" s="158"/>
      <c r="DZ16" s="158"/>
      <c r="EA16" s="158"/>
      <c r="EB16" s="151"/>
      <c r="EC16" s="151"/>
      <c r="ED16" s="152"/>
      <c r="EE16" s="152"/>
      <c r="EF16" s="155"/>
      <c r="EG16" s="158"/>
      <c r="EH16" s="158"/>
      <c r="EI16" s="158"/>
      <c r="EJ16" s="151"/>
      <c r="EK16" s="151"/>
      <c r="EL16" s="152"/>
      <c r="EM16" s="152"/>
      <c r="EN16" s="155"/>
      <c r="EO16" s="158"/>
      <c r="EP16" s="158"/>
      <c r="EQ16" s="158"/>
      <c r="ER16" s="151"/>
      <c r="ES16" s="151"/>
      <c r="ET16" s="152"/>
      <c r="EU16" s="152"/>
      <c r="EV16" s="155"/>
      <c r="EW16" s="158"/>
      <c r="EX16" s="158"/>
      <c r="EY16" s="158"/>
      <c r="EZ16" s="151"/>
      <c r="FA16" s="151"/>
      <c r="FB16" s="152"/>
      <c r="FC16" s="152"/>
      <c r="FD16" s="155"/>
      <c r="FE16" s="158"/>
      <c r="FF16" s="158"/>
      <c r="FG16" s="158"/>
      <c r="FH16" s="151"/>
      <c r="FI16" s="151"/>
      <c r="FJ16" s="152"/>
      <c r="FK16" s="152"/>
      <c r="FL16" s="155"/>
      <c r="FM16" s="158"/>
      <c r="FN16" s="158"/>
      <c r="FO16" s="158"/>
      <c r="FP16" s="151"/>
      <c r="FQ16" s="151"/>
      <c r="FR16" s="152"/>
      <c r="FS16" s="152"/>
      <c r="FT16" s="155"/>
      <c r="FU16" s="158"/>
      <c r="FV16" s="158"/>
      <c r="FW16" s="158"/>
      <c r="FX16" s="151"/>
      <c r="FY16" s="151"/>
      <c r="FZ16" s="152"/>
      <c r="GA16" s="152"/>
      <c r="GB16" s="155"/>
      <c r="GC16" s="158"/>
      <c r="GD16" s="158"/>
      <c r="GE16" s="158"/>
      <c r="GF16" s="151"/>
      <c r="GG16" s="151"/>
      <c r="GH16" s="152"/>
      <c r="GI16" s="152"/>
      <c r="GJ16" s="155"/>
      <c r="GK16" s="158"/>
      <c r="GL16" s="158"/>
      <c r="GM16" s="158"/>
      <c r="GN16" s="151"/>
      <c r="GO16" s="151"/>
      <c r="GP16" s="152"/>
      <c r="GQ16" s="152"/>
      <c r="GR16" s="155"/>
      <c r="GS16" s="158"/>
      <c r="GT16" s="158"/>
      <c r="GU16" s="158"/>
      <c r="GV16" s="151"/>
      <c r="GW16" s="151"/>
      <c r="GX16" s="152"/>
      <c r="GY16" s="152"/>
      <c r="GZ16" s="155"/>
      <c r="HA16" s="158"/>
      <c r="HB16" s="158"/>
      <c r="HC16" s="158"/>
      <c r="HD16" s="151"/>
      <c r="HE16" s="151"/>
      <c r="HF16" s="152"/>
      <c r="HG16" s="152"/>
      <c r="HH16" s="155"/>
      <c r="HI16" s="158"/>
      <c r="HJ16" s="158"/>
      <c r="HK16" s="158"/>
      <c r="HL16" s="151"/>
      <c r="HM16" s="151"/>
      <c r="HN16" s="152"/>
      <c r="HO16" s="152"/>
      <c r="HP16" s="155"/>
      <c r="HQ16" s="158"/>
      <c r="HR16" s="158"/>
      <c r="HS16" s="158"/>
      <c r="HT16" s="151"/>
      <c r="HU16" s="151"/>
      <c r="HV16" s="152"/>
      <c r="HW16" s="152"/>
      <c r="HX16" s="155"/>
      <c r="HY16" s="158"/>
      <c r="HZ16" s="158"/>
      <c r="IA16" s="158"/>
      <c r="IB16" s="151"/>
      <c r="IC16" s="151"/>
      <c r="ID16" s="152"/>
      <c r="IE16" s="152"/>
      <c r="IF16" s="155"/>
      <c r="IG16" s="158"/>
      <c r="IH16" s="158"/>
      <c r="II16" s="158"/>
      <c r="IJ16" s="151"/>
      <c r="IK16" s="151"/>
      <c r="IL16" s="152"/>
      <c r="IM16" s="152"/>
      <c r="IN16" s="155"/>
      <c r="IO16" s="158"/>
      <c r="IP16" s="158"/>
      <c r="IQ16" s="158"/>
      <c r="IR16" s="151"/>
      <c r="IS16" s="151"/>
      <c r="IT16" s="152"/>
      <c r="IU16" s="152"/>
      <c r="IV16" s="155"/>
    </row>
    <row r="17" spans="1:256" ht="15" thickBot="1">
      <c r="A17" s="55" t="s">
        <v>449</v>
      </c>
      <c r="B17" s="170" t="s">
        <v>646</v>
      </c>
      <c r="C17" s="162"/>
      <c r="D17" s="162"/>
      <c r="E17" s="162"/>
      <c r="F17" s="162"/>
      <c r="G17" s="147"/>
      <c r="H17" s="147"/>
      <c r="I17" s="149"/>
      <c r="J17" s="147"/>
      <c r="K17" s="147"/>
      <c r="O17" s="151"/>
      <c r="P17" s="151"/>
      <c r="Q17" s="151"/>
      <c r="R17" s="151"/>
      <c r="S17" s="151"/>
      <c r="W17" s="151"/>
      <c r="X17" s="151"/>
      <c r="Y17" s="151"/>
      <c r="Z17" s="151"/>
      <c r="AA17" s="151"/>
      <c r="AE17" s="151"/>
      <c r="AF17" s="151"/>
      <c r="AG17" s="151"/>
      <c r="AH17" s="151"/>
      <c r="AI17" s="151"/>
      <c r="AM17" s="151"/>
      <c r="AN17" s="151"/>
      <c r="AO17" s="151"/>
      <c r="AP17" s="151"/>
      <c r="AQ17" s="151"/>
      <c r="AU17" s="151"/>
      <c r="AV17" s="151"/>
      <c r="AW17" s="151"/>
      <c r="AX17" s="151"/>
      <c r="AY17" s="151"/>
      <c r="BC17" s="151"/>
      <c r="BD17" s="151"/>
      <c r="BE17" s="151"/>
      <c r="BF17" s="151"/>
      <c r="BG17" s="151"/>
      <c r="BK17" s="151"/>
      <c r="BL17" s="151"/>
      <c r="BM17" s="151"/>
      <c r="BN17" s="151"/>
      <c r="BO17" s="151"/>
      <c r="BS17" s="151"/>
      <c r="BT17" s="151"/>
      <c r="BU17" s="151"/>
      <c r="BV17" s="151"/>
      <c r="BW17" s="151"/>
      <c r="CA17" s="151"/>
      <c r="CB17" s="151"/>
      <c r="CC17" s="151"/>
      <c r="CD17" s="151"/>
      <c r="CE17" s="151"/>
      <c r="CI17" s="151"/>
      <c r="CJ17" s="151"/>
      <c r="CK17" s="151"/>
      <c r="CL17" s="151"/>
      <c r="CM17" s="151"/>
      <c r="CQ17" s="151"/>
      <c r="CR17" s="151"/>
      <c r="CS17" s="151"/>
      <c r="CT17" s="151"/>
      <c r="CU17" s="151"/>
      <c r="CY17" s="151"/>
      <c r="CZ17" s="151"/>
      <c r="DA17" s="151"/>
      <c r="DB17" s="151"/>
      <c r="DC17" s="151"/>
      <c r="DG17" s="151"/>
      <c r="DH17" s="151"/>
      <c r="DI17" s="151"/>
      <c r="DJ17" s="151"/>
      <c r="DK17" s="151"/>
      <c r="DO17" s="151"/>
      <c r="DP17" s="151"/>
      <c r="DQ17" s="151"/>
      <c r="DR17" s="151"/>
      <c r="DS17" s="151"/>
      <c r="DW17" s="151"/>
      <c r="DX17" s="151"/>
      <c r="DY17" s="151"/>
      <c r="DZ17" s="151"/>
      <c r="EA17" s="151"/>
      <c r="EE17" s="151"/>
      <c r="EF17" s="151"/>
      <c r="EG17" s="151"/>
      <c r="EH17" s="151"/>
      <c r="EI17" s="151"/>
      <c r="EM17" s="151"/>
      <c r="EN17" s="151"/>
      <c r="EO17" s="151"/>
      <c r="EP17" s="151"/>
      <c r="EQ17" s="151"/>
      <c r="EU17" s="151"/>
      <c r="EV17" s="151"/>
      <c r="EW17" s="151"/>
      <c r="EX17" s="151"/>
      <c r="EY17" s="151"/>
      <c r="FC17" s="151"/>
      <c r="FD17" s="151"/>
      <c r="FE17" s="151"/>
      <c r="FF17" s="151"/>
      <c r="FG17" s="151"/>
      <c r="FK17" s="151"/>
      <c r="FL17" s="151"/>
      <c r="FM17" s="151"/>
      <c r="FN17" s="151"/>
      <c r="FO17" s="151"/>
      <c r="FS17" s="151"/>
      <c r="FT17" s="151"/>
      <c r="FU17" s="151"/>
      <c r="FV17" s="151"/>
      <c r="FW17" s="151"/>
      <c r="GA17" s="151"/>
      <c r="GB17" s="151"/>
      <c r="GC17" s="151"/>
      <c r="GD17" s="151"/>
      <c r="GE17" s="151"/>
      <c r="GI17" s="151"/>
      <c r="GJ17" s="151"/>
      <c r="GK17" s="151"/>
      <c r="GL17" s="151"/>
      <c r="GM17" s="151"/>
      <c r="GQ17" s="151"/>
      <c r="GR17" s="151"/>
      <c r="GS17" s="151"/>
      <c r="GT17" s="151"/>
      <c r="GU17" s="151"/>
      <c r="GY17" s="151"/>
      <c r="GZ17" s="151"/>
      <c r="HA17" s="151"/>
      <c r="HB17" s="151"/>
      <c r="HC17" s="151"/>
      <c r="HG17" s="151"/>
      <c r="HH17" s="151"/>
      <c r="HI17" s="151"/>
      <c r="HJ17" s="151"/>
      <c r="HK17" s="151"/>
      <c r="HO17" s="151"/>
      <c r="HP17" s="151"/>
      <c r="HQ17" s="151"/>
      <c r="HR17" s="151"/>
      <c r="HS17" s="151"/>
      <c r="HW17" s="151"/>
      <c r="HX17" s="151"/>
      <c r="HY17" s="151"/>
      <c r="HZ17" s="151"/>
      <c r="IA17" s="151"/>
      <c r="IE17" s="151"/>
      <c r="IF17" s="151"/>
      <c r="IG17" s="151"/>
      <c r="IH17" s="151"/>
      <c r="II17" s="151"/>
      <c r="IM17" s="151"/>
      <c r="IN17" s="151"/>
      <c r="IO17" s="151"/>
      <c r="IP17" s="151"/>
      <c r="IQ17" s="151"/>
      <c r="IU17" s="151"/>
      <c r="IV17" s="151"/>
    </row>
    <row r="18" spans="3:256" ht="15" thickBot="1">
      <c r="C18" s="52"/>
      <c r="D18" s="52"/>
      <c r="E18" s="52"/>
      <c r="F18" s="52"/>
      <c r="G18" s="147"/>
      <c r="H18" s="147"/>
      <c r="I18" s="163"/>
      <c r="J18" s="164"/>
      <c r="K18" s="249"/>
      <c r="L18" s="151"/>
      <c r="M18" s="151"/>
      <c r="O18" s="151"/>
      <c r="P18" s="151"/>
      <c r="Q18" s="151"/>
      <c r="R18" s="151"/>
      <c r="S18" s="151"/>
      <c r="T18" s="151"/>
      <c r="U18" s="151"/>
      <c r="W18" s="151"/>
      <c r="X18" s="151"/>
      <c r="Y18" s="151"/>
      <c r="Z18" s="151"/>
      <c r="AA18" s="151"/>
      <c r="AB18" s="151"/>
      <c r="AC18" s="151"/>
      <c r="AE18" s="151"/>
      <c r="AF18" s="151"/>
      <c r="AG18" s="151"/>
      <c r="AH18" s="151"/>
      <c r="AI18" s="151"/>
      <c r="AJ18" s="151"/>
      <c r="AK18" s="151"/>
      <c r="AM18" s="151"/>
      <c r="AN18" s="151"/>
      <c r="AO18" s="151"/>
      <c r="AP18" s="151"/>
      <c r="AQ18" s="151"/>
      <c r="AR18" s="151"/>
      <c r="AS18" s="151"/>
      <c r="AU18" s="151"/>
      <c r="AV18" s="151"/>
      <c r="AW18" s="151"/>
      <c r="AX18" s="151"/>
      <c r="AY18" s="151"/>
      <c r="AZ18" s="151"/>
      <c r="BA18" s="151"/>
      <c r="BC18" s="151"/>
      <c r="BD18" s="151"/>
      <c r="BE18" s="151"/>
      <c r="BF18" s="151"/>
      <c r="BG18" s="151"/>
      <c r="BH18" s="151"/>
      <c r="BI18" s="151"/>
      <c r="BK18" s="151"/>
      <c r="BL18" s="151"/>
      <c r="BM18" s="151"/>
      <c r="BN18" s="151"/>
      <c r="BO18" s="151"/>
      <c r="BP18" s="151"/>
      <c r="BQ18" s="151"/>
      <c r="BS18" s="151"/>
      <c r="BT18" s="151"/>
      <c r="BU18" s="151"/>
      <c r="BV18" s="151"/>
      <c r="BW18" s="151"/>
      <c r="BX18" s="151"/>
      <c r="BY18" s="151"/>
      <c r="CA18" s="151"/>
      <c r="CB18" s="151"/>
      <c r="CC18" s="151"/>
      <c r="CD18" s="151"/>
      <c r="CE18" s="151"/>
      <c r="CF18" s="151"/>
      <c r="CG18" s="151"/>
      <c r="CI18" s="151"/>
      <c r="CJ18" s="151"/>
      <c r="CK18" s="151"/>
      <c r="CL18" s="151"/>
      <c r="CM18" s="151"/>
      <c r="CN18" s="151"/>
      <c r="CO18" s="151"/>
      <c r="CQ18" s="151"/>
      <c r="CR18" s="151"/>
      <c r="CS18" s="151"/>
      <c r="CT18" s="151"/>
      <c r="CU18" s="151"/>
      <c r="CV18" s="151"/>
      <c r="CW18" s="151"/>
      <c r="CY18" s="151"/>
      <c r="CZ18" s="151"/>
      <c r="DA18" s="151"/>
      <c r="DB18" s="151"/>
      <c r="DC18" s="151"/>
      <c r="DD18" s="151"/>
      <c r="DE18" s="151"/>
      <c r="DG18" s="151"/>
      <c r="DH18" s="151"/>
      <c r="DI18" s="151"/>
      <c r="DJ18" s="151"/>
      <c r="DK18" s="151"/>
      <c r="DL18" s="151"/>
      <c r="DM18" s="151"/>
      <c r="DO18" s="151"/>
      <c r="DP18" s="151"/>
      <c r="DQ18" s="151"/>
      <c r="DR18" s="151"/>
      <c r="DS18" s="151"/>
      <c r="DT18" s="151"/>
      <c r="DU18" s="151"/>
      <c r="DW18" s="151"/>
      <c r="DX18" s="151"/>
      <c r="DY18" s="151"/>
      <c r="DZ18" s="151"/>
      <c r="EA18" s="151"/>
      <c r="EB18" s="151"/>
      <c r="EC18" s="151"/>
      <c r="EE18" s="151"/>
      <c r="EF18" s="151"/>
      <c r="EG18" s="151"/>
      <c r="EH18" s="151"/>
      <c r="EI18" s="151"/>
      <c r="EJ18" s="151"/>
      <c r="EK18" s="151"/>
      <c r="EM18" s="151"/>
      <c r="EN18" s="151"/>
      <c r="EO18" s="151"/>
      <c r="EP18" s="151"/>
      <c r="EQ18" s="151"/>
      <c r="ER18" s="151"/>
      <c r="ES18" s="151"/>
      <c r="EU18" s="151"/>
      <c r="EV18" s="151"/>
      <c r="EW18" s="151"/>
      <c r="EX18" s="151"/>
      <c r="EY18" s="151"/>
      <c r="EZ18" s="151"/>
      <c r="FA18" s="151"/>
      <c r="FC18" s="151"/>
      <c r="FD18" s="151"/>
      <c r="FE18" s="151"/>
      <c r="FF18" s="151"/>
      <c r="FG18" s="151"/>
      <c r="FH18" s="151"/>
      <c r="FI18" s="151"/>
      <c r="FK18" s="151"/>
      <c r="FL18" s="151"/>
      <c r="FM18" s="151"/>
      <c r="FN18" s="151"/>
      <c r="FO18" s="151"/>
      <c r="FP18" s="151"/>
      <c r="FQ18" s="151"/>
      <c r="FS18" s="151"/>
      <c r="FT18" s="151"/>
      <c r="FU18" s="151"/>
      <c r="FV18" s="151"/>
      <c r="FW18" s="151"/>
      <c r="FX18" s="151"/>
      <c r="FY18" s="151"/>
      <c r="GA18" s="151"/>
      <c r="GB18" s="151"/>
      <c r="GC18" s="151"/>
      <c r="GD18" s="151"/>
      <c r="GE18" s="151"/>
      <c r="GF18" s="151"/>
      <c r="GG18" s="151"/>
      <c r="GI18" s="151"/>
      <c r="GJ18" s="151"/>
      <c r="GK18" s="151"/>
      <c r="GL18" s="151"/>
      <c r="GM18" s="151"/>
      <c r="GN18" s="151"/>
      <c r="GO18" s="151"/>
      <c r="GQ18" s="151"/>
      <c r="GR18" s="151"/>
      <c r="GS18" s="151"/>
      <c r="GT18" s="151"/>
      <c r="GU18" s="151"/>
      <c r="GV18" s="151"/>
      <c r="GW18" s="151"/>
      <c r="GY18" s="151"/>
      <c r="GZ18" s="151"/>
      <c r="HA18" s="151"/>
      <c r="HB18" s="151"/>
      <c r="HC18" s="151"/>
      <c r="HD18" s="151"/>
      <c r="HE18" s="151"/>
      <c r="HG18" s="151"/>
      <c r="HH18" s="151"/>
      <c r="HI18" s="151"/>
      <c r="HJ18" s="151"/>
      <c r="HK18" s="151"/>
      <c r="HL18" s="151"/>
      <c r="HM18" s="151"/>
      <c r="HO18" s="151"/>
      <c r="HP18" s="151"/>
      <c r="HQ18" s="151"/>
      <c r="HR18" s="151"/>
      <c r="HS18" s="151"/>
      <c r="HT18" s="151"/>
      <c r="HU18" s="151"/>
      <c r="HW18" s="151"/>
      <c r="HX18" s="151"/>
      <c r="HY18" s="151"/>
      <c r="HZ18" s="151"/>
      <c r="IA18" s="151"/>
      <c r="IB18" s="151"/>
      <c r="IC18" s="151"/>
      <c r="IE18" s="151"/>
      <c r="IF18" s="151"/>
      <c r="IG18" s="151"/>
      <c r="IH18" s="151"/>
      <c r="II18" s="151"/>
      <c r="IJ18" s="151"/>
      <c r="IK18" s="151"/>
      <c r="IM18" s="151"/>
      <c r="IN18" s="151"/>
      <c r="IO18" s="151"/>
      <c r="IP18" s="151"/>
      <c r="IQ18" s="151"/>
      <c r="IR18" s="151"/>
      <c r="IS18" s="151"/>
      <c r="IU18" s="151"/>
      <c r="IV18" s="151"/>
    </row>
    <row r="19" spans="3:256" ht="17.25" thickBot="1">
      <c r="C19" s="152"/>
      <c r="D19" s="152"/>
      <c r="E19" s="152"/>
      <c r="F19" s="152"/>
      <c r="G19" s="152"/>
      <c r="H19" s="155" t="s">
        <v>801</v>
      </c>
      <c r="I19" s="156"/>
      <c r="J19" s="156"/>
      <c r="K19" s="156"/>
      <c r="L19" s="151"/>
      <c r="M19" s="151"/>
      <c r="N19" s="152"/>
      <c r="O19" s="152"/>
      <c r="P19" s="155"/>
      <c r="Q19" s="158"/>
      <c r="R19" s="158"/>
      <c r="S19" s="158"/>
      <c r="T19" s="151"/>
      <c r="U19" s="151"/>
      <c r="V19" s="152"/>
      <c r="W19" s="152"/>
      <c r="X19" s="155"/>
      <c r="Y19" s="158"/>
      <c r="Z19" s="158"/>
      <c r="AA19" s="158"/>
      <c r="AB19" s="151"/>
      <c r="AC19" s="151"/>
      <c r="AD19" s="152"/>
      <c r="AE19" s="152"/>
      <c r="AF19" s="155"/>
      <c r="AG19" s="158"/>
      <c r="AH19" s="158"/>
      <c r="AI19" s="158"/>
      <c r="AJ19" s="151"/>
      <c r="AK19" s="151"/>
      <c r="AL19" s="152"/>
      <c r="AM19" s="152"/>
      <c r="AN19" s="155"/>
      <c r="AO19" s="158"/>
      <c r="AP19" s="158"/>
      <c r="AQ19" s="158"/>
      <c r="AR19" s="151"/>
      <c r="AS19" s="151"/>
      <c r="AT19" s="152"/>
      <c r="AU19" s="152"/>
      <c r="AV19" s="155"/>
      <c r="AW19" s="158"/>
      <c r="AX19" s="158"/>
      <c r="AY19" s="158"/>
      <c r="AZ19" s="151"/>
      <c r="BA19" s="151"/>
      <c r="BB19" s="152"/>
      <c r="BC19" s="152"/>
      <c r="BD19" s="155"/>
      <c r="BE19" s="158"/>
      <c r="BF19" s="158"/>
      <c r="BG19" s="158"/>
      <c r="BH19" s="151"/>
      <c r="BI19" s="151"/>
      <c r="BJ19" s="152"/>
      <c r="BK19" s="152"/>
      <c r="BL19" s="155"/>
      <c r="BM19" s="158"/>
      <c r="BN19" s="158"/>
      <c r="BO19" s="158"/>
      <c r="BP19" s="151"/>
      <c r="BQ19" s="151"/>
      <c r="BR19" s="152"/>
      <c r="BS19" s="152"/>
      <c r="BT19" s="155"/>
      <c r="BU19" s="158"/>
      <c r="BV19" s="158"/>
      <c r="BW19" s="158"/>
      <c r="BX19" s="151"/>
      <c r="BY19" s="151"/>
      <c r="BZ19" s="152"/>
      <c r="CA19" s="152"/>
      <c r="CB19" s="155"/>
      <c r="CC19" s="158"/>
      <c r="CD19" s="158"/>
      <c r="CE19" s="158"/>
      <c r="CF19" s="151"/>
      <c r="CG19" s="151"/>
      <c r="CH19" s="152"/>
      <c r="CI19" s="152"/>
      <c r="CJ19" s="155"/>
      <c r="CK19" s="158"/>
      <c r="CL19" s="158"/>
      <c r="CM19" s="158"/>
      <c r="CN19" s="151"/>
      <c r="CO19" s="151"/>
      <c r="CP19" s="152"/>
      <c r="CQ19" s="152"/>
      <c r="CR19" s="155"/>
      <c r="CS19" s="158"/>
      <c r="CT19" s="158"/>
      <c r="CU19" s="158"/>
      <c r="CV19" s="151"/>
      <c r="CW19" s="151"/>
      <c r="CX19" s="152"/>
      <c r="CY19" s="152"/>
      <c r="CZ19" s="155"/>
      <c r="DA19" s="158"/>
      <c r="DB19" s="158"/>
      <c r="DC19" s="158"/>
      <c r="DD19" s="151"/>
      <c r="DE19" s="151"/>
      <c r="DF19" s="152"/>
      <c r="DG19" s="152"/>
      <c r="DH19" s="155"/>
      <c r="DI19" s="158"/>
      <c r="DJ19" s="158"/>
      <c r="DK19" s="158"/>
      <c r="DL19" s="151"/>
      <c r="DM19" s="151"/>
      <c r="DN19" s="152"/>
      <c r="DO19" s="152"/>
      <c r="DP19" s="155"/>
      <c r="DQ19" s="158"/>
      <c r="DR19" s="158"/>
      <c r="DS19" s="158"/>
      <c r="DT19" s="151"/>
      <c r="DU19" s="151"/>
      <c r="DV19" s="152"/>
      <c r="DW19" s="152"/>
      <c r="DX19" s="155"/>
      <c r="DY19" s="158"/>
      <c r="DZ19" s="158"/>
      <c r="EA19" s="158"/>
      <c r="EB19" s="151"/>
      <c r="EC19" s="151"/>
      <c r="ED19" s="152"/>
      <c r="EE19" s="152"/>
      <c r="EF19" s="155"/>
      <c r="EG19" s="158"/>
      <c r="EH19" s="158"/>
      <c r="EI19" s="158"/>
      <c r="EJ19" s="151"/>
      <c r="EK19" s="151"/>
      <c r="EL19" s="152"/>
      <c r="EM19" s="152"/>
      <c r="EN19" s="155"/>
      <c r="EO19" s="158"/>
      <c r="EP19" s="158"/>
      <c r="EQ19" s="158"/>
      <c r="ER19" s="151"/>
      <c r="ES19" s="151"/>
      <c r="ET19" s="152"/>
      <c r="EU19" s="152"/>
      <c r="EV19" s="155"/>
      <c r="EW19" s="158"/>
      <c r="EX19" s="158"/>
      <c r="EY19" s="158"/>
      <c r="EZ19" s="151"/>
      <c r="FA19" s="151"/>
      <c r="FB19" s="152"/>
      <c r="FC19" s="152"/>
      <c r="FD19" s="155"/>
      <c r="FE19" s="158"/>
      <c r="FF19" s="158"/>
      <c r="FG19" s="158"/>
      <c r="FH19" s="151"/>
      <c r="FI19" s="151"/>
      <c r="FJ19" s="152"/>
      <c r="FK19" s="152"/>
      <c r="FL19" s="155"/>
      <c r="FM19" s="158"/>
      <c r="FN19" s="158"/>
      <c r="FO19" s="158"/>
      <c r="FP19" s="151"/>
      <c r="FQ19" s="151"/>
      <c r="FR19" s="152"/>
      <c r="FS19" s="152"/>
      <c r="FT19" s="155"/>
      <c r="FU19" s="158"/>
      <c r="FV19" s="158"/>
      <c r="FW19" s="158"/>
      <c r="FX19" s="151"/>
      <c r="FY19" s="151"/>
      <c r="FZ19" s="152"/>
      <c r="GA19" s="152"/>
      <c r="GB19" s="155"/>
      <c r="GC19" s="158"/>
      <c r="GD19" s="158"/>
      <c r="GE19" s="158"/>
      <c r="GF19" s="151"/>
      <c r="GG19" s="151"/>
      <c r="GH19" s="152"/>
      <c r="GI19" s="152"/>
      <c r="GJ19" s="155"/>
      <c r="GK19" s="158"/>
      <c r="GL19" s="158"/>
      <c r="GM19" s="158"/>
      <c r="GN19" s="151"/>
      <c r="GO19" s="151"/>
      <c r="GP19" s="152"/>
      <c r="GQ19" s="152"/>
      <c r="GR19" s="155"/>
      <c r="GS19" s="158"/>
      <c r="GT19" s="158"/>
      <c r="GU19" s="158"/>
      <c r="GV19" s="151"/>
      <c r="GW19" s="151"/>
      <c r="GX19" s="152"/>
      <c r="GY19" s="152"/>
      <c r="GZ19" s="155"/>
      <c r="HA19" s="158"/>
      <c r="HB19" s="158"/>
      <c r="HC19" s="158"/>
      <c r="HD19" s="151"/>
      <c r="HE19" s="151"/>
      <c r="HF19" s="152"/>
      <c r="HG19" s="152"/>
      <c r="HH19" s="155"/>
      <c r="HI19" s="158"/>
      <c r="HJ19" s="158"/>
      <c r="HK19" s="158"/>
      <c r="HL19" s="151"/>
      <c r="HM19" s="151"/>
      <c r="HN19" s="152"/>
      <c r="HO19" s="152"/>
      <c r="HP19" s="155"/>
      <c r="HQ19" s="158"/>
      <c r="HR19" s="158"/>
      <c r="HS19" s="158"/>
      <c r="HT19" s="151"/>
      <c r="HU19" s="151"/>
      <c r="HV19" s="152"/>
      <c r="HW19" s="152"/>
      <c r="HX19" s="155"/>
      <c r="HY19" s="158"/>
      <c r="HZ19" s="158"/>
      <c r="IA19" s="158"/>
      <c r="IB19" s="151"/>
      <c r="IC19" s="151"/>
      <c r="ID19" s="152"/>
      <c r="IE19" s="152"/>
      <c r="IF19" s="155"/>
      <c r="IG19" s="158"/>
      <c r="IH19" s="158"/>
      <c r="II19" s="158"/>
      <c r="IJ19" s="151"/>
      <c r="IK19" s="151"/>
      <c r="IL19" s="152"/>
      <c r="IM19" s="152"/>
      <c r="IN19" s="155"/>
      <c r="IO19" s="158"/>
      <c r="IP19" s="158"/>
      <c r="IQ19" s="158"/>
      <c r="IR19" s="151"/>
      <c r="IS19" s="151"/>
      <c r="IT19" s="152"/>
      <c r="IU19" s="152"/>
      <c r="IV19" s="155"/>
    </row>
    <row r="20" spans="1:256" ht="17.25" thickBot="1">
      <c r="A20" s="154"/>
      <c r="B20" s="154"/>
      <c r="C20" s="152"/>
      <c r="D20" s="152"/>
      <c r="E20" s="152"/>
      <c r="F20" s="152"/>
      <c r="G20" s="152"/>
      <c r="H20" s="155"/>
      <c r="I20" s="158"/>
      <c r="J20" s="158"/>
      <c r="K20" s="158"/>
      <c r="L20" s="151"/>
      <c r="M20" s="151"/>
      <c r="N20" s="152"/>
      <c r="O20" s="152"/>
      <c r="P20" s="155"/>
      <c r="Q20" s="158"/>
      <c r="R20" s="158"/>
      <c r="S20" s="158"/>
      <c r="T20" s="151"/>
      <c r="U20" s="151"/>
      <c r="V20" s="152"/>
      <c r="W20" s="152"/>
      <c r="X20" s="155"/>
      <c r="Y20" s="158"/>
      <c r="Z20" s="158"/>
      <c r="AA20" s="158"/>
      <c r="AB20" s="151"/>
      <c r="AC20" s="151"/>
      <c r="AD20" s="152"/>
      <c r="AE20" s="152"/>
      <c r="AF20" s="155"/>
      <c r="AG20" s="158"/>
      <c r="AH20" s="158"/>
      <c r="AI20" s="158"/>
      <c r="AJ20" s="151"/>
      <c r="AK20" s="151"/>
      <c r="AL20" s="152"/>
      <c r="AM20" s="152"/>
      <c r="AN20" s="155"/>
      <c r="AO20" s="158"/>
      <c r="AP20" s="158"/>
      <c r="AQ20" s="158"/>
      <c r="AR20" s="151"/>
      <c r="AS20" s="151"/>
      <c r="AT20" s="152"/>
      <c r="AU20" s="152"/>
      <c r="AV20" s="155"/>
      <c r="AW20" s="158"/>
      <c r="AX20" s="158"/>
      <c r="AY20" s="158"/>
      <c r="AZ20" s="151"/>
      <c r="BA20" s="151"/>
      <c r="BB20" s="152"/>
      <c r="BC20" s="152"/>
      <c r="BD20" s="155"/>
      <c r="BE20" s="158"/>
      <c r="BF20" s="158"/>
      <c r="BG20" s="158"/>
      <c r="BH20" s="151"/>
      <c r="BI20" s="151"/>
      <c r="BJ20" s="152"/>
      <c r="BK20" s="152"/>
      <c r="BL20" s="155"/>
      <c r="BM20" s="158"/>
      <c r="BN20" s="158"/>
      <c r="BO20" s="158"/>
      <c r="BP20" s="151"/>
      <c r="BQ20" s="151"/>
      <c r="BR20" s="152"/>
      <c r="BS20" s="152"/>
      <c r="BT20" s="155"/>
      <c r="BU20" s="158"/>
      <c r="BV20" s="158"/>
      <c r="BW20" s="158"/>
      <c r="BX20" s="151"/>
      <c r="BY20" s="151"/>
      <c r="BZ20" s="152"/>
      <c r="CA20" s="152"/>
      <c r="CB20" s="155"/>
      <c r="CC20" s="158"/>
      <c r="CD20" s="158"/>
      <c r="CE20" s="158"/>
      <c r="CF20" s="151"/>
      <c r="CG20" s="151"/>
      <c r="CH20" s="152"/>
      <c r="CI20" s="152"/>
      <c r="CJ20" s="155"/>
      <c r="CK20" s="158"/>
      <c r="CL20" s="158"/>
      <c r="CM20" s="158"/>
      <c r="CN20" s="151"/>
      <c r="CO20" s="151"/>
      <c r="CP20" s="152"/>
      <c r="CQ20" s="152"/>
      <c r="CR20" s="155"/>
      <c r="CS20" s="158"/>
      <c r="CT20" s="158"/>
      <c r="CU20" s="158"/>
      <c r="CV20" s="151"/>
      <c r="CW20" s="151"/>
      <c r="CX20" s="152"/>
      <c r="CY20" s="152"/>
      <c r="CZ20" s="155"/>
      <c r="DA20" s="158"/>
      <c r="DB20" s="158"/>
      <c r="DC20" s="158"/>
      <c r="DD20" s="151"/>
      <c r="DE20" s="151"/>
      <c r="DF20" s="152"/>
      <c r="DG20" s="152"/>
      <c r="DH20" s="155"/>
      <c r="DI20" s="158"/>
      <c r="DJ20" s="158"/>
      <c r="DK20" s="158"/>
      <c r="DL20" s="151"/>
      <c r="DM20" s="151"/>
      <c r="DN20" s="152"/>
      <c r="DO20" s="152"/>
      <c r="DP20" s="155"/>
      <c r="DQ20" s="158"/>
      <c r="DR20" s="158"/>
      <c r="DS20" s="158"/>
      <c r="DT20" s="151"/>
      <c r="DU20" s="151"/>
      <c r="DV20" s="152"/>
      <c r="DW20" s="152"/>
      <c r="DX20" s="155"/>
      <c r="DY20" s="158"/>
      <c r="DZ20" s="158"/>
      <c r="EA20" s="158"/>
      <c r="EB20" s="151"/>
      <c r="EC20" s="151"/>
      <c r="ED20" s="152"/>
      <c r="EE20" s="152"/>
      <c r="EF20" s="155"/>
      <c r="EG20" s="158"/>
      <c r="EH20" s="158"/>
      <c r="EI20" s="158"/>
      <c r="EJ20" s="151"/>
      <c r="EK20" s="151"/>
      <c r="EL20" s="152"/>
      <c r="EM20" s="152"/>
      <c r="EN20" s="155"/>
      <c r="EO20" s="158"/>
      <c r="EP20" s="158"/>
      <c r="EQ20" s="158"/>
      <c r="ER20" s="151"/>
      <c r="ES20" s="151"/>
      <c r="ET20" s="152"/>
      <c r="EU20" s="152"/>
      <c r="EV20" s="155"/>
      <c r="EW20" s="158"/>
      <c r="EX20" s="158"/>
      <c r="EY20" s="158"/>
      <c r="EZ20" s="151"/>
      <c r="FA20" s="151"/>
      <c r="FB20" s="152"/>
      <c r="FC20" s="152"/>
      <c r="FD20" s="155"/>
      <c r="FE20" s="158"/>
      <c r="FF20" s="158"/>
      <c r="FG20" s="158"/>
      <c r="FH20" s="151"/>
      <c r="FI20" s="151"/>
      <c r="FJ20" s="152"/>
      <c r="FK20" s="152"/>
      <c r="FL20" s="155"/>
      <c r="FM20" s="158"/>
      <c r="FN20" s="158"/>
      <c r="FO20" s="158"/>
      <c r="FP20" s="151"/>
      <c r="FQ20" s="151"/>
      <c r="FR20" s="152"/>
      <c r="FS20" s="152"/>
      <c r="FT20" s="155"/>
      <c r="FU20" s="158"/>
      <c r="FV20" s="158"/>
      <c r="FW20" s="158"/>
      <c r="FX20" s="151"/>
      <c r="FY20" s="151"/>
      <c r="FZ20" s="152"/>
      <c r="GA20" s="152"/>
      <c r="GB20" s="155"/>
      <c r="GC20" s="158"/>
      <c r="GD20" s="158"/>
      <c r="GE20" s="158"/>
      <c r="GF20" s="151"/>
      <c r="GG20" s="151"/>
      <c r="GH20" s="152"/>
      <c r="GI20" s="152"/>
      <c r="GJ20" s="155"/>
      <c r="GK20" s="158"/>
      <c r="GL20" s="158"/>
      <c r="GM20" s="158"/>
      <c r="GN20" s="151"/>
      <c r="GO20" s="151"/>
      <c r="GP20" s="152"/>
      <c r="GQ20" s="152"/>
      <c r="GR20" s="155"/>
      <c r="GS20" s="158"/>
      <c r="GT20" s="158"/>
      <c r="GU20" s="158"/>
      <c r="GV20" s="151"/>
      <c r="GW20" s="151"/>
      <c r="GX20" s="152"/>
      <c r="GY20" s="152"/>
      <c r="GZ20" s="155"/>
      <c r="HA20" s="158"/>
      <c r="HB20" s="158"/>
      <c r="HC20" s="158"/>
      <c r="HD20" s="151"/>
      <c r="HE20" s="151"/>
      <c r="HF20" s="152"/>
      <c r="HG20" s="152"/>
      <c r="HH20" s="155"/>
      <c r="HI20" s="158"/>
      <c r="HJ20" s="158"/>
      <c r="HK20" s="158"/>
      <c r="HL20" s="151"/>
      <c r="HM20" s="151"/>
      <c r="HN20" s="152"/>
      <c r="HO20" s="152"/>
      <c r="HP20" s="155"/>
      <c r="HQ20" s="158"/>
      <c r="HR20" s="158"/>
      <c r="HS20" s="158"/>
      <c r="HT20" s="151"/>
      <c r="HU20" s="151"/>
      <c r="HV20" s="152"/>
      <c r="HW20" s="152"/>
      <c r="HX20" s="155"/>
      <c r="HY20" s="158"/>
      <c r="HZ20" s="158"/>
      <c r="IA20" s="158"/>
      <c r="IB20" s="151"/>
      <c r="IC20" s="151"/>
      <c r="ID20" s="152"/>
      <c r="IE20" s="152"/>
      <c r="IF20" s="155"/>
      <c r="IG20" s="158"/>
      <c r="IH20" s="158"/>
      <c r="II20" s="158"/>
      <c r="IJ20" s="151"/>
      <c r="IK20" s="151"/>
      <c r="IL20" s="152"/>
      <c r="IM20" s="152"/>
      <c r="IN20" s="155"/>
      <c r="IO20" s="158"/>
      <c r="IP20" s="158"/>
      <c r="IQ20" s="158"/>
      <c r="IR20" s="151"/>
      <c r="IS20" s="151"/>
      <c r="IT20" s="152"/>
      <c r="IU20" s="152"/>
      <c r="IV20" s="155"/>
    </row>
    <row r="21" spans="1:256" ht="15" thickBot="1">
      <c r="A21" s="184" t="s">
        <v>776</v>
      </c>
      <c r="B21" s="170" t="s">
        <v>777</v>
      </c>
      <c r="C21" s="162"/>
      <c r="D21" s="162"/>
      <c r="E21" s="162"/>
      <c r="F21" s="162"/>
      <c r="G21" s="147"/>
      <c r="H21" s="147"/>
      <c r="I21" s="149"/>
      <c r="J21" s="147"/>
      <c r="K21" s="147"/>
      <c r="O21" s="151"/>
      <c r="P21" s="151"/>
      <c r="Q21" s="151"/>
      <c r="R21" s="151"/>
      <c r="S21" s="151"/>
      <c r="W21" s="151"/>
      <c r="X21" s="151"/>
      <c r="Y21" s="151"/>
      <c r="Z21" s="151"/>
      <c r="AA21" s="151"/>
      <c r="AE21" s="151"/>
      <c r="AF21" s="151"/>
      <c r="AG21" s="151"/>
      <c r="AH21" s="151"/>
      <c r="AI21" s="151"/>
      <c r="AM21" s="151"/>
      <c r="AN21" s="151"/>
      <c r="AO21" s="151"/>
      <c r="AP21" s="151"/>
      <c r="AQ21" s="151"/>
      <c r="AU21" s="151"/>
      <c r="AV21" s="151"/>
      <c r="AW21" s="151"/>
      <c r="AX21" s="151"/>
      <c r="AY21" s="151"/>
      <c r="BC21" s="151"/>
      <c r="BD21" s="151"/>
      <c r="BE21" s="151"/>
      <c r="BF21" s="151"/>
      <c r="BG21" s="151"/>
      <c r="BK21" s="151"/>
      <c r="BL21" s="151"/>
      <c r="BM21" s="151"/>
      <c r="BN21" s="151"/>
      <c r="BO21" s="151"/>
      <c r="BS21" s="151"/>
      <c r="BT21" s="151"/>
      <c r="BU21" s="151"/>
      <c r="BV21" s="151"/>
      <c r="BW21" s="151"/>
      <c r="CA21" s="151"/>
      <c r="CB21" s="151"/>
      <c r="CC21" s="151"/>
      <c r="CD21" s="151"/>
      <c r="CE21" s="151"/>
      <c r="CI21" s="151"/>
      <c r="CJ21" s="151"/>
      <c r="CK21" s="151"/>
      <c r="CL21" s="151"/>
      <c r="CM21" s="151"/>
      <c r="CQ21" s="151"/>
      <c r="CR21" s="151"/>
      <c r="CS21" s="151"/>
      <c r="CT21" s="151"/>
      <c r="CU21" s="151"/>
      <c r="CY21" s="151"/>
      <c r="CZ21" s="151"/>
      <c r="DA21" s="151"/>
      <c r="DB21" s="151"/>
      <c r="DC21" s="151"/>
      <c r="DG21" s="151"/>
      <c r="DH21" s="151"/>
      <c r="DI21" s="151"/>
      <c r="DJ21" s="151"/>
      <c r="DK21" s="151"/>
      <c r="DO21" s="151"/>
      <c r="DP21" s="151"/>
      <c r="DQ21" s="151"/>
      <c r="DR21" s="151"/>
      <c r="DS21" s="151"/>
      <c r="DW21" s="151"/>
      <c r="DX21" s="151"/>
      <c r="DY21" s="151"/>
      <c r="DZ21" s="151"/>
      <c r="EA21" s="151"/>
      <c r="EE21" s="151"/>
      <c r="EF21" s="151"/>
      <c r="EG21" s="151"/>
      <c r="EH21" s="151"/>
      <c r="EI21" s="151"/>
      <c r="EM21" s="151"/>
      <c r="EN21" s="151"/>
      <c r="EO21" s="151"/>
      <c r="EP21" s="151"/>
      <c r="EQ21" s="151"/>
      <c r="EU21" s="151"/>
      <c r="EV21" s="151"/>
      <c r="EW21" s="151"/>
      <c r="EX21" s="151"/>
      <c r="EY21" s="151"/>
      <c r="FC21" s="151"/>
      <c r="FD21" s="151"/>
      <c r="FE21" s="151"/>
      <c r="FF21" s="151"/>
      <c r="FG21" s="151"/>
      <c r="FK21" s="151"/>
      <c r="FL21" s="151"/>
      <c r="FM21" s="151"/>
      <c r="FN21" s="151"/>
      <c r="FO21" s="151"/>
      <c r="FS21" s="151"/>
      <c r="FT21" s="151"/>
      <c r="FU21" s="151"/>
      <c r="FV21" s="151"/>
      <c r="FW21" s="151"/>
      <c r="GA21" s="151"/>
      <c r="GB21" s="151"/>
      <c r="GC21" s="151"/>
      <c r="GD21" s="151"/>
      <c r="GE21" s="151"/>
      <c r="GI21" s="151"/>
      <c r="GJ21" s="151"/>
      <c r="GK21" s="151"/>
      <c r="GL21" s="151"/>
      <c r="GM21" s="151"/>
      <c r="GQ21" s="151"/>
      <c r="GR21" s="151"/>
      <c r="GS21" s="151"/>
      <c r="GT21" s="151"/>
      <c r="GU21" s="151"/>
      <c r="GY21" s="151"/>
      <c r="GZ21" s="151"/>
      <c r="HA21" s="151"/>
      <c r="HB21" s="151"/>
      <c r="HC21" s="151"/>
      <c r="HG21" s="151"/>
      <c r="HH21" s="151"/>
      <c r="HI21" s="151"/>
      <c r="HJ21" s="151"/>
      <c r="HK21" s="151"/>
      <c r="HO21" s="151"/>
      <c r="HP21" s="151"/>
      <c r="HQ21" s="151"/>
      <c r="HR21" s="151"/>
      <c r="HS21" s="151"/>
      <c r="HW21" s="151"/>
      <c r="HX21" s="151"/>
      <c r="HY21" s="151"/>
      <c r="HZ21" s="151"/>
      <c r="IA21" s="151"/>
      <c r="IE21" s="151"/>
      <c r="IF21" s="151"/>
      <c r="IG21" s="151"/>
      <c r="IH21" s="151"/>
      <c r="II21" s="151"/>
      <c r="IM21" s="151"/>
      <c r="IN21" s="151"/>
      <c r="IO21" s="151"/>
      <c r="IP21" s="151"/>
      <c r="IQ21" s="151"/>
      <c r="IU21" s="151"/>
      <c r="IV21" s="151"/>
    </row>
    <row r="22" spans="1:256" ht="15" thickBot="1">
      <c r="A22" s="154"/>
      <c r="B22" s="154"/>
      <c r="C22" s="52"/>
      <c r="D22" s="52"/>
      <c r="E22" s="52"/>
      <c r="F22" s="52"/>
      <c r="G22" s="147"/>
      <c r="H22" s="147"/>
      <c r="I22" s="163"/>
      <c r="J22" s="164"/>
      <c r="K22" s="249"/>
      <c r="L22" s="151"/>
      <c r="M22" s="151"/>
      <c r="O22" s="151"/>
      <c r="P22" s="151"/>
      <c r="Q22" s="151"/>
      <c r="R22" s="151"/>
      <c r="S22" s="151"/>
      <c r="T22" s="151"/>
      <c r="U22" s="151"/>
      <c r="W22" s="151"/>
      <c r="X22" s="151"/>
      <c r="Y22" s="151"/>
      <c r="Z22" s="151"/>
      <c r="AA22" s="151"/>
      <c r="AB22" s="151"/>
      <c r="AC22" s="151"/>
      <c r="AE22" s="151"/>
      <c r="AF22" s="151"/>
      <c r="AG22" s="151"/>
      <c r="AH22" s="151"/>
      <c r="AI22" s="151"/>
      <c r="AJ22" s="151"/>
      <c r="AK22" s="151"/>
      <c r="AM22" s="151"/>
      <c r="AN22" s="151"/>
      <c r="AO22" s="151"/>
      <c r="AP22" s="151"/>
      <c r="AQ22" s="151"/>
      <c r="AR22" s="151"/>
      <c r="AS22" s="151"/>
      <c r="AU22" s="151"/>
      <c r="AV22" s="151"/>
      <c r="AW22" s="151"/>
      <c r="AX22" s="151"/>
      <c r="AY22" s="151"/>
      <c r="AZ22" s="151"/>
      <c r="BA22" s="151"/>
      <c r="BC22" s="151"/>
      <c r="BD22" s="151"/>
      <c r="BE22" s="151"/>
      <c r="BF22" s="151"/>
      <c r="BG22" s="151"/>
      <c r="BH22" s="151"/>
      <c r="BI22" s="151"/>
      <c r="BK22" s="151"/>
      <c r="BL22" s="151"/>
      <c r="BM22" s="151"/>
      <c r="BN22" s="151"/>
      <c r="BO22" s="151"/>
      <c r="BP22" s="151"/>
      <c r="BQ22" s="151"/>
      <c r="BS22" s="151"/>
      <c r="BT22" s="151"/>
      <c r="BU22" s="151"/>
      <c r="BV22" s="151"/>
      <c r="BW22" s="151"/>
      <c r="BX22" s="151"/>
      <c r="BY22" s="151"/>
      <c r="CA22" s="151"/>
      <c r="CB22" s="151"/>
      <c r="CC22" s="151"/>
      <c r="CD22" s="151"/>
      <c r="CE22" s="151"/>
      <c r="CF22" s="151"/>
      <c r="CG22" s="151"/>
      <c r="CI22" s="151"/>
      <c r="CJ22" s="151"/>
      <c r="CK22" s="151"/>
      <c r="CL22" s="151"/>
      <c r="CM22" s="151"/>
      <c r="CN22" s="151"/>
      <c r="CO22" s="151"/>
      <c r="CQ22" s="151"/>
      <c r="CR22" s="151"/>
      <c r="CS22" s="151"/>
      <c r="CT22" s="151"/>
      <c r="CU22" s="151"/>
      <c r="CV22" s="151"/>
      <c r="CW22" s="151"/>
      <c r="CY22" s="151"/>
      <c r="CZ22" s="151"/>
      <c r="DA22" s="151"/>
      <c r="DB22" s="151"/>
      <c r="DC22" s="151"/>
      <c r="DD22" s="151"/>
      <c r="DE22" s="151"/>
      <c r="DG22" s="151"/>
      <c r="DH22" s="151"/>
      <c r="DI22" s="151"/>
      <c r="DJ22" s="151"/>
      <c r="DK22" s="151"/>
      <c r="DL22" s="151"/>
      <c r="DM22" s="151"/>
      <c r="DO22" s="151"/>
      <c r="DP22" s="151"/>
      <c r="DQ22" s="151"/>
      <c r="DR22" s="151"/>
      <c r="DS22" s="151"/>
      <c r="DT22" s="151"/>
      <c r="DU22" s="151"/>
      <c r="DW22" s="151"/>
      <c r="DX22" s="151"/>
      <c r="DY22" s="151"/>
      <c r="DZ22" s="151"/>
      <c r="EA22" s="151"/>
      <c r="EB22" s="151"/>
      <c r="EC22" s="151"/>
      <c r="EE22" s="151"/>
      <c r="EF22" s="151"/>
      <c r="EG22" s="151"/>
      <c r="EH22" s="151"/>
      <c r="EI22" s="151"/>
      <c r="EJ22" s="151"/>
      <c r="EK22" s="151"/>
      <c r="EM22" s="151"/>
      <c r="EN22" s="151"/>
      <c r="EO22" s="151"/>
      <c r="EP22" s="151"/>
      <c r="EQ22" s="151"/>
      <c r="ER22" s="151"/>
      <c r="ES22" s="151"/>
      <c r="EU22" s="151"/>
      <c r="EV22" s="151"/>
      <c r="EW22" s="151"/>
      <c r="EX22" s="151"/>
      <c r="EY22" s="151"/>
      <c r="EZ22" s="151"/>
      <c r="FA22" s="151"/>
      <c r="FC22" s="151"/>
      <c r="FD22" s="151"/>
      <c r="FE22" s="151"/>
      <c r="FF22" s="151"/>
      <c r="FG22" s="151"/>
      <c r="FH22" s="151"/>
      <c r="FI22" s="151"/>
      <c r="FK22" s="151"/>
      <c r="FL22" s="151"/>
      <c r="FM22" s="151"/>
      <c r="FN22" s="151"/>
      <c r="FO22" s="151"/>
      <c r="FP22" s="151"/>
      <c r="FQ22" s="151"/>
      <c r="FS22" s="151"/>
      <c r="FT22" s="151"/>
      <c r="FU22" s="151"/>
      <c r="FV22" s="151"/>
      <c r="FW22" s="151"/>
      <c r="FX22" s="151"/>
      <c r="FY22" s="151"/>
      <c r="GA22" s="151"/>
      <c r="GB22" s="151"/>
      <c r="GC22" s="151"/>
      <c r="GD22" s="151"/>
      <c r="GE22" s="151"/>
      <c r="GF22" s="151"/>
      <c r="GG22" s="151"/>
      <c r="GI22" s="151"/>
      <c r="GJ22" s="151"/>
      <c r="GK22" s="151"/>
      <c r="GL22" s="151"/>
      <c r="GM22" s="151"/>
      <c r="GN22" s="151"/>
      <c r="GO22" s="151"/>
      <c r="GQ22" s="151"/>
      <c r="GR22" s="151"/>
      <c r="GS22" s="151"/>
      <c r="GT22" s="151"/>
      <c r="GU22" s="151"/>
      <c r="GV22" s="151"/>
      <c r="GW22" s="151"/>
      <c r="GY22" s="151"/>
      <c r="GZ22" s="151"/>
      <c r="HA22" s="151"/>
      <c r="HB22" s="151"/>
      <c r="HC22" s="151"/>
      <c r="HD22" s="151"/>
      <c r="HE22" s="151"/>
      <c r="HG22" s="151"/>
      <c r="HH22" s="151"/>
      <c r="HI22" s="151"/>
      <c r="HJ22" s="151"/>
      <c r="HK22" s="151"/>
      <c r="HL22" s="151"/>
      <c r="HM22" s="151"/>
      <c r="HO22" s="151"/>
      <c r="HP22" s="151"/>
      <c r="HQ22" s="151"/>
      <c r="HR22" s="151"/>
      <c r="HS22" s="151"/>
      <c r="HT22" s="151"/>
      <c r="HU22" s="151"/>
      <c r="HW22" s="151"/>
      <c r="HX22" s="151"/>
      <c r="HY22" s="151"/>
      <c r="HZ22" s="151"/>
      <c r="IA22" s="151"/>
      <c r="IB22" s="151"/>
      <c r="IC22" s="151"/>
      <c r="IE22" s="151"/>
      <c r="IF22" s="151"/>
      <c r="IG22" s="151"/>
      <c r="IH22" s="151"/>
      <c r="II22" s="151"/>
      <c r="IJ22" s="151"/>
      <c r="IK22" s="151"/>
      <c r="IM22" s="151"/>
      <c r="IN22" s="151"/>
      <c r="IO22" s="151"/>
      <c r="IP22" s="151"/>
      <c r="IQ22" s="151"/>
      <c r="IR22" s="151"/>
      <c r="IS22" s="151"/>
      <c r="IU22" s="151"/>
      <c r="IV22" s="151"/>
    </row>
    <row r="23" spans="1:256" ht="17.25" thickBot="1">
      <c r="A23" s="154"/>
      <c r="B23" s="154"/>
      <c r="C23" s="152"/>
      <c r="D23" s="152"/>
      <c r="E23" s="152"/>
      <c r="F23" s="152"/>
      <c r="G23" s="152"/>
      <c r="H23" s="155" t="s">
        <v>801</v>
      </c>
      <c r="I23" s="156"/>
      <c r="J23" s="156"/>
      <c r="K23" s="156"/>
      <c r="L23" s="151"/>
      <c r="M23" s="151"/>
      <c r="N23" s="152"/>
      <c r="O23" s="152"/>
      <c r="P23" s="155"/>
      <c r="Q23" s="158"/>
      <c r="R23" s="158"/>
      <c r="S23" s="158"/>
      <c r="T23" s="151"/>
      <c r="U23" s="151"/>
      <c r="V23" s="152"/>
      <c r="W23" s="152"/>
      <c r="X23" s="155"/>
      <c r="Y23" s="158"/>
      <c r="Z23" s="158"/>
      <c r="AA23" s="158"/>
      <c r="AB23" s="151"/>
      <c r="AC23" s="151"/>
      <c r="AD23" s="152"/>
      <c r="AE23" s="152"/>
      <c r="AF23" s="155"/>
      <c r="AG23" s="158"/>
      <c r="AH23" s="158"/>
      <c r="AI23" s="158"/>
      <c r="AJ23" s="151"/>
      <c r="AK23" s="151"/>
      <c r="AL23" s="152"/>
      <c r="AM23" s="152"/>
      <c r="AN23" s="155"/>
      <c r="AO23" s="158"/>
      <c r="AP23" s="158"/>
      <c r="AQ23" s="158"/>
      <c r="AR23" s="151"/>
      <c r="AS23" s="151"/>
      <c r="AT23" s="152"/>
      <c r="AU23" s="152"/>
      <c r="AV23" s="155"/>
      <c r="AW23" s="158"/>
      <c r="AX23" s="158"/>
      <c r="AY23" s="158"/>
      <c r="AZ23" s="151"/>
      <c r="BA23" s="151"/>
      <c r="BB23" s="152"/>
      <c r="BC23" s="152"/>
      <c r="BD23" s="155"/>
      <c r="BE23" s="158"/>
      <c r="BF23" s="158"/>
      <c r="BG23" s="158"/>
      <c r="BH23" s="151"/>
      <c r="BI23" s="151"/>
      <c r="BJ23" s="152"/>
      <c r="BK23" s="152"/>
      <c r="BL23" s="155"/>
      <c r="BM23" s="158"/>
      <c r="BN23" s="158"/>
      <c r="BO23" s="158"/>
      <c r="BP23" s="151"/>
      <c r="BQ23" s="151"/>
      <c r="BR23" s="152"/>
      <c r="BS23" s="152"/>
      <c r="BT23" s="155"/>
      <c r="BU23" s="158"/>
      <c r="BV23" s="158"/>
      <c r="BW23" s="158"/>
      <c r="BX23" s="151"/>
      <c r="BY23" s="151"/>
      <c r="BZ23" s="152"/>
      <c r="CA23" s="152"/>
      <c r="CB23" s="155"/>
      <c r="CC23" s="158"/>
      <c r="CD23" s="158"/>
      <c r="CE23" s="158"/>
      <c r="CF23" s="151"/>
      <c r="CG23" s="151"/>
      <c r="CH23" s="152"/>
      <c r="CI23" s="152"/>
      <c r="CJ23" s="155"/>
      <c r="CK23" s="158"/>
      <c r="CL23" s="158"/>
      <c r="CM23" s="158"/>
      <c r="CN23" s="151"/>
      <c r="CO23" s="151"/>
      <c r="CP23" s="152"/>
      <c r="CQ23" s="152"/>
      <c r="CR23" s="155"/>
      <c r="CS23" s="158"/>
      <c r="CT23" s="158"/>
      <c r="CU23" s="158"/>
      <c r="CV23" s="151"/>
      <c r="CW23" s="151"/>
      <c r="CX23" s="152"/>
      <c r="CY23" s="152"/>
      <c r="CZ23" s="155"/>
      <c r="DA23" s="158"/>
      <c r="DB23" s="158"/>
      <c r="DC23" s="158"/>
      <c r="DD23" s="151"/>
      <c r="DE23" s="151"/>
      <c r="DF23" s="152"/>
      <c r="DG23" s="152"/>
      <c r="DH23" s="155"/>
      <c r="DI23" s="158"/>
      <c r="DJ23" s="158"/>
      <c r="DK23" s="158"/>
      <c r="DL23" s="151"/>
      <c r="DM23" s="151"/>
      <c r="DN23" s="152"/>
      <c r="DO23" s="152"/>
      <c r="DP23" s="155"/>
      <c r="DQ23" s="158"/>
      <c r="DR23" s="158"/>
      <c r="DS23" s="158"/>
      <c r="DT23" s="151"/>
      <c r="DU23" s="151"/>
      <c r="DV23" s="152"/>
      <c r="DW23" s="152"/>
      <c r="DX23" s="155"/>
      <c r="DY23" s="158"/>
      <c r="DZ23" s="158"/>
      <c r="EA23" s="158"/>
      <c r="EB23" s="151"/>
      <c r="EC23" s="151"/>
      <c r="ED23" s="152"/>
      <c r="EE23" s="152"/>
      <c r="EF23" s="155"/>
      <c r="EG23" s="158"/>
      <c r="EH23" s="158"/>
      <c r="EI23" s="158"/>
      <c r="EJ23" s="151"/>
      <c r="EK23" s="151"/>
      <c r="EL23" s="152"/>
      <c r="EM23" s="152"/>
      <c r="EN23" s="155"/>
      <c r="EO23" s="158"/>
      <c r="EP23" s="158"/>
      <c r="EQ23" s="158"/>
      <c r="ER23" s="151"/>
      <c r="ES23" s="151"/>
      <c r="ET23" s="152"/>
      <c r="EU23" s="152"/>
      <c r="EV23" s="155"/>
      <c r="EW23" s="158"/>
      <c r="EX23" s="158"/>
      <c r="EY23" s="158"/>
      <c r="EZ23" s="151"/>
      <c r="FA23" s="151"/>
      <c r="FB23" s="152"/>
      <c r="FC23" s="152"/>
      <c r="FD23" s="155"/>
      <c r="FE23" s="158"/>
      <c r="FF23" s="158"/>
      <c r="FG23" s="158"/>
      <c r="FH23" s="151"/>
      <c r="FI23" s="151"/>
      <c r="FJ23" s="152"/>
      <c r="FK23" s="152"/>
      <c r="FL23" s="155"/>
      <c r="FM23" s="158"/>
      <c r="FN23" s="158"/>
      <c r="FO23" s="158"/>
      <c r="FP23" s="151"/>
      <c r="FQ23" s="151"/>
      <c r="FR23" s="152"/>
      <c r="FS23" s="152"/>
      <c r="FT23" s="155"/>
      <c r="FU23" s="158"/>
      <c r="FV23" s="158"/>
      <c r="FW23" s="158"/>
      <c r="FX23" s="151"/>
      <c r="FY23" s="151"/>
      <c r="FZ23" s="152"/>
      <c r="GA23" s="152"/>
      <c r="GB23" s="155"/>
      <c r="GC23" s="158"/>
      <c r="GD23" s="158"/>
      <c r="GE23" s="158"/>
      <c r="GF23" s="151"/>
      <c r="GG23" s="151"/>
      <c r="GH23" s="152"/>
      <c r="GI23" s="152"/>
      <c r="GJ23" s="155"/>
      <c r="GK23" s="158"/>
      <c r="GL23" s="158"/>
      <c r="GM23" s="158"/>
      <c r="GN23" s="151"/>
      <c r="GO23" s="151"/>
      <c r="GP23" s="152"/>
      <c r="GQ23" s="152"/>
      <c r="GR23" s="155"/>
      <c r="GS23" s="158"/>
      <c r="GT23" s="158"/>
      <c r="GU23" s="158"/>
      <c r="GV23" s="151"/>
      <c r="GW23" s="151"/>
      <c r="GX23" s="152"/>
      <c r="GY23" s="152"/>
      <c r="GZ23" s="155"/>
      <c r="HA23" s="158"/>
      <c r="HB23" s="158"/>
      <c r="HC23" s="158"/>
      <c r="HD23" s="151"/>
      <c r="HE23" s="151"/>
      <c r="HF23" s="152"/>
      <c r="HG23" s="152"/>
      <c r="HH23" s="155"/>
      <c r="HI23" s="158"/>
      <c r="HJ23" s="158"/>
      <c r="HK23" s="158"/>
      <c r="HL23" s="151"/>
      <c r="HM23" s="151"/>
      <c r="HN23" s="152"/>
      <c r="HO23" s="152"/>
      <c r="HP23" s="155"/>
      <c r="HQ23" s="158"/>
      <c r="HR23" s="158"/>
      <c r="HS23" s="158"/>
      <c r="HT23" s="151"/>
      <c r="HU23" s="151"/>
      <c r="HV23" s="152"/>
      <c r="HW23" s="152"/>
      <c r="HX23" s="155"/>
      <c r="HY23" s="158"/>
      <c r="HZ23" s="158"/>
      <c r="IA23" s="158"/>
      <c r="IB23" s="151"/>
      <c r="IC23" s="151"/>
      <c r="ID23" s="152"/>
      <c r="IE23" s="152"/>
      <c r="IF23" s="155"/>
      <c r="IG23" s="158"/>
      <c r="IH23" s="158"/>
      <c r="II23" s="158"/>
      <c r="IJ23" s="151"/>
      <c r="IK23" s="151"/>
      <c r="IL23" s="152"/>
      <c r="IM23" s="152"/>
      <c r="IN23" s="155"/>
      <c r="IO23" s="158"/>
      <c r="IP23" s="158"/>
      <c r="IQ23" s="158"/>
      <c r="IR23" s="151"/>
      <c r="IS23" s="151"/>
      <c r="IT23" s="152"/>
      <c r="IU23" s="152"/>
      <c r="IV23" s="155"/>
    </row>
    <row r="24" spans="1:256" ht="17.25" thickBot="1">
      <c r="A24" s="154"/>
      <c r="B24" s="154"/>
      <c r="C24" s="152"/>
      <c r="D24" s="152"/>
      <c r="E24" s="152"/>
      <c r="F24" s="152"/>
      <c r="G24" s="152"/>
      <c r="H24" s="155"/>
      <c r="I24" s="158"/>
      <c r="J24" s="158"/>
      <c r="K24" s="158"/>
      <c r="L24" s="151"/>
      <c r="M24" s="151"/>
      <c r="N24" s="152"/>
      <c r="O24" s="152"/>
      <c r="P24" s="155"/>
      <c r="Q24" s="158"/>
      <c r="R24" s="158"/>
      <c r="S24" s="158"/>
      <c r="T24" s="151"/>
      <c r="U24" s="151"/>
      <c r="V24" s="152"/>
      <c r="W24" s="152"/>
      <c r="X24" s="155"/>
      <c r="Y24" s="158"/>
      <c r="Z24" s="158"/>
      <c r="AA24" s="158"/>
      <c r="AB24" s="151"/>
      <c r="AC24" s="151"/>
      <c r="AD24" s="152"/>
      <c r="AE24" s="152"/>
      <c r="AF24" s="155"/>
      <c r="AG24" s="158"/>
      <c r="AH24" s="158"/>
      <c r="AI24" s="158"/>
      <c r="AJ24" s="151"/>
      <c r="AK24" s="151"/>
      <c r="AL24" s="152"/>
      <c r="AM24" s="152"/>
      <c r="AN24" s="155"/>
      <c r="AO24" s="158"/>
      <c r="AP24" s="158"/>
      <c r="AQ24" s="158"/>
      <c r="AR24" s="151"/>
      <c r="AS24" s="151"/>
      <c r="AT24" s="152"/>
      <c r="AU24" s="152"/>
      <c r="AV24" s="155"/>
      <c r="AW24" s="158"/>
      <c r="AX24" s="158"/>
      <c r="AY24" s="158"/>
      <c r="AZ24" s="151"/>
      <c r="BA24" s="151"/>
      <c r="BB24" s="152"/>
      <c r="BC24" s="152"/>
      <c r="BD24" s="155"/>
      <c r="BE24" s="158"/>
      <c r="BF24" s="158"/>
      <c r="BG24" s="158"/>
      <c r="BH24" s="151"/>
      <c r="BI24" s="151"/>
      <c r="BJ24" s="152"/>
      <c r="BK24" s="152"/>
      <c r="BL24" s="155"/>
      <c r="BM24" s="158"/>
      <c r="BN24" s="158"/>
      <c r="BO24" s="158"/>
      <c r="BP24" s="151"/>
      <c r="BQ24" s="151"/>
      <c r="BR24" s="152"/>
      <c r="BS24" s="152"/>
      <c r="BT24" s="155"/>
      <c r="BU24" s="158"/>
      <c r="BV24" s="158"/>
      <c r="BW24" s="158"/>
      <c r="BX24" s="151"/>
      <c r="BY24" s="151"/>
      <c r="BZ24" s="152"/>
      <c r="CA24" s="152"/>
      <c r="CB24" s="155"/>
      <c r="CC24" s="158"/>
      <c r="CD24" s="158"/>
      <c r="CE24" s="158"/>
      <c r="CF24" s="151"/>
      <c r="CG24" s="151"/>
      <c r="CH24" s="152"/>
      <c r="CI24" s="152"/>
      <c r="CJ24" s="155"/>
      <c r="CK24" s="158"/>
      <c r="CL24" s="158"/>
      <c r="CM24" s="158"/>
      <c r="CN24" s="151"/>
      <c r="CO24" s="151"/>
      <c r="CP24" s="152"/>
      <c r="CQ24" s="152"/>
      <c r="CR24" s="155"/>
      <c r="CS24" s="158"/>
      <c r="CT24" s="158"/>
      <c r="CU24" s="158"/>
      <c r="CV24" s="151"/>
      <c r="CW24" s="151"/>
      <c r="CX24" s="152"/>
      <c r="CY24" s="152"/>
      <c r="CZ24" s="155"/>
      <c r="DA24" s="158"/>
      <c r="DB24" s="158"/>
      <c r="DC24" s="158"/>
      <c r="DD24" s="151"/>
      <c r="DE24" s="151"/>
      <c r="DF24" s="152"/>
      <c r="DG24" s="152"/>
      <c r="DH24" s="155"/>
      <c r="DI24" s="158"/>
      <c r="DJ24" s="158"/>
      <c r="DK24" s="158"/>
      <c r="DL24" s="151"/>
      <c r="DM24" s="151"/>
      <c r="DN24" s="152"/>
      <c r="DO24" s="152"/>
      <c r="DP24" s="155"/>
      <c r="DQ24" s="158"/>
      <c r="DR24" s="158"/>
      <c r="DS24" s="158"/>
      <c r="DT24" s="151"/>
      <c r="DU24" s="151"/>
      <c r="DV24" s="152"/>
      <c r="DW24" s="152"/>
      <c r="DX24" s="155"/>
      <c r="DY24" s="158"/>
      <c r="DZ24" s="158"/>
      <c r="EA24" s="158"/>
      <c r="EB24" s="151"/>
      <c r="EC24" s="151"/>
      <c r="ED24" s="152"/>
      <c r="EE24" s="152"/>
      <c r="EF24" s="155"/>
      <c r="EG24" s="158"/>
      <c r="EH24" s="158"/>
      <c r="EI24" s="158"/>
      <c r="EJ24" s="151"/>
      <c r="EK24" s="151"/>
      <c r="EL24" s="152"/>
      <c r="EM24" s="152"/>
      <c r="EN24" s="155"/>
      <c r="EO24" s="158"/>
      <c r="EP24" s="158"/>
      <c r="EQ24" s="158"/>
      <c r="ER24" s="151"/>
      <c r="ES24" s="151"/>
      <c r="ET24" s="152"/>
      <c r="EU24" s="152"/>
      <c r="EV24" s="155"/>
      <c r="EW24" s="158"/>
      <c r="EX24" s="158"/>
      <c r="EY24" s="158"/>
      <c r="EZ24" s="151"/>
      <c r="FA24" s="151"/>
      <c r="FB24" s="152"/>
      <c r="FC24" s="152"/>
      <c r="FD24" s="155"/>
      <c r="FE24" s="158"/>
      <c r="FF24" s="158"/>
      <c r="FG24" s="158"/>
      <c r="FH24" s="151"/>
      <c r="FI24" s="151"/>
      <c r="FJ24" s="152"/>
      <c r="FK24" s="152"/>
      <c r="FL24" s="155"/>
      <c r="FM24" s="158"/>
      <c r="FN24" s="158"/>
      <c r="FO24" s="158"/>
      <c r="FP24" s="151"/>
      <c r="FQ24" s="151"/>
      <c r="FR24" s="152"/>
      <c r="FS24" s="152"/>
      <c r="FT24" s="155"/>
      <c r="FU24" s="158"/>
      <c r="FV24" s="158"/>
      <c r="FW24" s="158"/>
      <c r="FX24" s="151"/>
      <c r="FY24" s="151"/>
      <c r="FZ24" s="152"/>
      <c r="GA24" s="152"/>
      <c r="GB24" s="155"/>
      <c r="GC24" s="158"/>
      <c r="GD24" s="158"/>
      <c r="GE24" s="158"/>
      <c r="GF24" s="151"/>
      <c r="GG24" s="151"/>
      <c r="GH24" s="152"/>
      <c r="GI24" s="152"/>
      <c r="GJ24" s="155"/>
      <c r="GK24" s="158"/>
      <c r="GL24" s="158"/>
      <c r="GM24" s="158"/>
      <c r="GN24" s="151"/>
      <c r="GO24" s="151"/>
      <c r="GP24" s="152"/>
      <c r="GQ24" s="152"/>
      <c r="GR24" s="155"/>
      <c r="GS24" s="158"/>
      <c r="GT24" s="158"/>
      <c r="GU24" s="158"/>
      <c r="GV24" s="151"/>
      <c r="GW24" s="151"/>
      <c r="GX24" s="152"/>
      <c r="GY24" s="152"/>
      <c r="GZ24" s="155"/>
      <c r="HA24" s="158"/>
      <c r="HB24" s="158"/>
      <c r="HC24" s="158"/>
      <c r="HD24" s="151"/>
      <c r="HE24" s="151"/>
      <c r="HF24" s="152"/>
      <c r="HG24" s="152"/>
      <c r="HH24" s="155"/>
      <c r="HI24" s="158"/>
      <c r="HJ24" s="158"/>
      <c r="HK24" s="158"/>
      <c r="HL24" s="151"/>
      <c r="HM24" s="151"/>
      <c r="HN24" s="152"/>
      <c r="HO24" s="152"/>
      <c r="HP24" s="155"/>
      <c r="HQ24" s="158"/>
      <c r="HR24" s="158"/>
      <c r="HS24" s="158"/>
      <c r="HT24" s="151"/>
      <c r="HU24" s="151"/>
      <c r="HV24" s="152"/>
      <c r="HW24" s="152"/>
      <c r="HX24" s="155"/>
      <c r="HY24" s="158"/>
      <c r="HZ24" s="158"/>
      <c r="IA24" s="158"/>
      <c r="IB24" s="151"/>
      <c r="IC24" s="151"/>
      <c r="ID24" s="152"/>
      <c r="IE24" s="152"/>
      <c r="IF24" s="155"/>
      <c r="IG24" s="158"/>
      <c r="IH24" s="158"/>
      <c r="II24" s="158"/>
      <c r="IJ24" s="151"/>
      <c r="IK24" s="151"/>
      <c r="IL24" s="152"/>
      <c r="IM24" s="152"/>
      <c r="IN24" s="155"/>
      <c r="IO24" s="158"/>
      <c r="IP24" s="158"/>
      <c r="IQ24" s="158"/>
      <c r="IR24" s="151"/>
      <c r="IS24" s="151"/>
      <c r="IT24" s="152"/>
      <c r="IU24" s="152"/>
      <c r="IV24" s="155"/>
    </row>
    <row r="25" spans="1:256" ht="15" thickBot="1">
      <c r="A25" s="55" t="s">
        <v>451</v>
      </c>
      <c r="B25" s="170" t="s">
        <v>562</v>
      </c>
      <c r="C25" s="162"/>
      <c r="D25" s="162"/>
      <c r="E25" s="162"/>
      <c r="F25" s="162"/>
      <c r="G25" s="147"/>
      <c r="H25" s="147"/>
      <c r="I25" s="149"/>
      <c r="J25" s="149"/>
      <c r="K25" s="147"/>
      <c r="O25" s="151"/>
      <c r="P25" s="151"/>
      <c r="Q25" s="151"/>
      <c r="R25" s="151"/>
      <c r="S25" s="151"/>
      <c r="W25" s="151"/>
      <c r="X25" s="151"/>
      <c r="Y25" s="151"/>
      <c r="Z25" s="151"/>
      <c r="AA25" s="151"/>
      <c r="AE25" s="151"/>
      <c r="AF25" s="151"/>
      <c r="AG25" s="151"/>
      <c r="AH25" s="151"/>
      <c r="AI25" s="151"/>
      <c r="AM25" s="151"/>
      <c r="AN25" s="151"/>
      <c r="AO25" s="151"/>
      <c r="AP25" s="151"/>
      <c r="AQ25" s="151"/>
      <c r="AU25" s="151"/>
      <c r="AV25" s="151"/>
      <c r="AW25" s="151"/>
      <c r="AX25" s="151"/>
      <c r="AY25" s="151"/>
      <c r="BC25" s="151"/>
      <c r="BD25" s="151"/>
      <c r="BE25" s="151"/>
      <c r="BF25" s="151"/>
      <c r="BG25" s="151"/>
      <c r="BK25" s="151"/>
      <c r="BL25" s="151"/>
      <c r="BM25" s="151"/>
      <c r="BN25" s="151"/>
      <c r="BO25" s="151"/>
      <c r="BS25" s="151"/>
      <c r="BT25" s="151"/>
      <c r="BU25" s="151"/>
      <c r="BV25" s="151"/>
      <c r="BW25" s="151"/>
      <c r="CA25" s="151"/>
      <c r="CB25" s="151"/>
      <c r="CC25" s="151"/>
      <c r="CD25" s="151"/>
      <c r="CE25" s="151"/>
      <c r="CI25" s="151"/>
      <c r="CJ25" s="151"/>
      <c r="CK25" s="151"/>
      <c r="CL25" s="151"/>
      <c r="CM25" s="151"/>
      <c r="CQ25" s="151"/>
      <c r="CR25" s="151"/>
      <c r="CS25" s="151"/>
      <c r="CT25" s="151"/>
      <c r="CU25" s="151"/>
      <c r="CY25" s="151"/>
      <c r="CZ25" s="151"/>
      <c r="DA25" s="151"/>
      <c r="DB25" s="151"/>
      <c r="DC25" s="151"/>
      <c r="DG25" s="151"/>
      <c r="DH25" s="151"/>
      <c r="DI25" s="151"/>
      <c r="DJ25" s="151"/>
      <c r="DK25" s="151"/>
      <c r="DO25" s="151"/>
      <c r="DP25" s="151"/>
      <c r="DQ25" s="151"/>
      <c r="DR25" s="151"/>
      <c r="DS25" s="151"/>
      <c r="DW25" s="151"/>
      <c r="DX25" s="151"/>
      <c r="DY25" s="151"/>
      <c r="DZ25" s="151"/>
      <c r="EA25" s="151"/>
      <c r="EE25" s="151"/>
      <c r="EF25" s="151"/>
      <c r="EG25" s="151"/>
      <c r="EH25" s="151"/>
      <c r="EI25" s="151"/>
      <c r="EM25" s="151"/>
      <c r="EN25" s="151"/>
      <c r="EO25" s="151"/>
      <c r="EP25" s="151"/>
      <c r="EQ25" s="151"/>
      <c r="EU25" s="151"/>
      <c r="EV25" s="151"/>
      <c r="EW25" s="151"/>
      <c r="EX25" s="151"/>
      <c r="EY25" s="151"/>
      <c r="FC25" s="151"/>
      <c r="FD25" s="151"/>
      <c r="FE25" s="151"/>
      <c r="FF25" s="151"/>
      <c r="FG25" s="151"/>
      <c r="FK25" s="151"/>
      <c r="FL25" s="151"/>
      <c r="FM25" s="151"/>
      <c r="FN25" s="151"/>
      <c r="FO25" s="151"/>
      <c r="FS25" s="151"/>
      <c r="FT25" s="151"/>
      <c r="FU25" s="151"/>
      <c r="FV25" s="151"/>
      <c r="FW25" s="151"/>
      <c r="GA25" s="151"/>
      <c r="GB25" s="151"/>
      <c r="GC25" s="151"/>
      <c r="GD25" s="151"/>
      <c r="GE25" s="151"/>
      <c r="GI25" s="151"/>
      <c r="GJ25" s="151"/>
      <c r="GK25" s="151"/>
      <c r="GL25" s="151"/>
      <c r="GM25" s="151"/>
      <c r="GQ25" s="151"/>
      <c r="GR25" s="151"/>
      <c r="GS25" s="151"/>
      <c r="GT25" s="151"/>
      <c r="GU25" s="151"/>
      <c r="GY25" s="151"/>
      <c r="GZ25" s="151"/>
      <c r="HA25" s="151"/>
      <c r="HB25" s="151"/>
      <c r="HC25" s="151"/>
      <c r="HG25" s="151"/>
      <c r="HH25" s="151"/>
      <c r="HI25" s="151"/>
      <c r="HJ25" s="151"/>
      <c r="HK25" s="151"/>
      <c r="HO25" s="151"/>
      <c r="HP25" s="151"/>
      <c r="HQ25" s="151"/>
      <c r="HR25" s="151"/>
      <c r="HS25" s="151"/>
      <c r="HW25" s="151"/>
      <c r="HX25" s="151"/>
      <c r="HY25" s="151"/>
      <c r="HZ25" s="151"/>
      <c r="IA25" s="151"/>
      <c r="IE25" s="151"/>
      <c r="IF25" s="151"/>
      <c r="IG25" s="151"/>
      <c r="IH25" s="151"/>
      <c r="II25" s="151"/>
      <c r="IM25" s="151"/>
      <c r="IN25" s="151"/>
      <c r="IO25" s="151"/>
      <c r="IP25" s="151"/>
      <c r="IQ25" s="151"/>
      <c r="IU25" s="151"/>
      <c r="IV25" s="151"/>
    </row>
    <row r="26" spans="1:256" ht="15" thickBot="1">
      <c r="A26" s="154"/>
      <c r="B26" s="154"/>
      <c r="C26" s="52"/>
      <c r="D26" s="52"/>
      <c r="E26" s="52"/>
      <c r="F26" s="52"/>
      <c r="G26" s="147"/>
      <c r="H26" s="147"/>
      <c r="I26" s="163"/>
      <c r="J26" s="164"/>
      <c r="K26" s="249"/>
      <c r="L26" s="151"/>
      <c r="M26" s="151"/>
      <c r="O26" s="151"/>
      <c r="P26" s="151"/>
      <c r="Q26" s="151"/>
      <c r="R26" s="151"/>
      <c r="S26" s="151"/>
      <c r="T26" s="151"/>
      <c r="U26" s="151"/>
      <c r="W26" s="151"/>
      <c r="X26" s="151"/>
      <c r="Y26" s="151"/>
      <c r="Z26" s="151"/>
      <c r="AA26" s="151"/>
      <c r="AB26" s="151"/>
      <c r="AC26" s="151"/>
      <c r="AE26" s="151"/>
      <c r="AF26" s="151"/>
      <c r="AG26" s="151"/>
      <c r="AH26" s="151"/>
      <c r="AI26" s="151"/>
      <c r="AJ26" s="151"/>
      <c r="AK26" s="151"/>
      <c r="AM26" s="151"/>
      <c r="AN26" s="151"/>
      <c r="AO26" s="151"/>
      <c r="AP26" s="151"/>
      <c r="AQ26" s="151"/>
      <c r="AR26" s="151"/>
      <c r="AS26" s="151"/>
      <c r="AU26" s="151"/>
      <c r="AV26" s="151"/>
      <c r="AW26" s="151"/>
      <c r="AX26" s="151"/>
      <c r="AY26" s="151"/>
      <c r="AZ26" s="151"/>
      <c r="BA26" s="151"/>
      <c r="BC26" s="151"/>
      <c r="BD26" s="151"/>
      <c r="BE26" s="151"/>
      <c r="BF26" s="151"/>
      <c r="BG26" s="151"/>
      <c r="BH26" s="151"/>
      <c r="BI26" s="151"/>
      <c r="BK26" s="151"/>
      <c r="BL26" s="151"/>
      <c r="BM26" s="151"/>
      <c r="BN26" s="151"/>
      <c r="BO26" s="151"/>
      <c r="BP26" s="151"/>
      <c r="BQ26" s="151"/>
      <c r="BS26" s="151"/>
      <c r="BT26" s="151"/>
      <c r="BU26" s="151"/>
      <c r="BV26" s="151"/>
      <c r="BW26" s="151"/>
      <c r="BX26" s="151"/>
      <c r="BY26" s="151"/>
      <c r="CA26" s="151"/>
      <c r="CB26" s="151"/>
      <c r="CC26" s="151"/>
      <c r="CD26" s="151"/>
      <c r="CE26" s="151"/>
      <c r="CF26" s="151"/>
      <c r="CG26" s="151"/>
      <c r="CI26" s="151"/>
      <c r="CJ26" s="151"/>
      <c r="CK26" s="151"/>
      <c r="CL26" s="151"/>
      <c r="CM26" s="151"/>
      <c r="CN26" s="151"/>
      <c r="CO26" s="151"/>
      <c r="CQ26" s="151"/>
      <c r="CR26" s="151"/>
      <c r="CS26" s="151"/>
      <c r="CT26" s="151"/>
      <c r="CU26" s="151"/>
      <c r="CV26" s="151"/>
      <c r="CW26" s="151"/>
      <c r="CY26" s="151"/>
      <c r="CZ26" s="151"/>
      <c r="DA26" s="151"/>
      <c r="DB26" s="151"/>
      <c r="DC26" s="151"/>
      <c r="DD26" s="151"/>
      <c r="DE26" s="151"/>
      <c r="DG26" s="151"/>
      <c r="DH26" s="151"/>
      <c r="DI26" s="151"/>
      <c r="DJ26" s="151"/>
      <c r="DK26" s="151"/>
      <c r="DL26" s="151"/>
      <c r="DM26" s="151"/>
      <c r="DO26" s="151"/>
      <c r="DP26" s="151"/>
      <c r="DQ26" s="151"/>
      <c r="DR26" s="151"/>
      <c r="DS26" s="151"/>
      <c r="DT26" s="151"/>
      <c r="DU26" s="151"/>
      <c r="DW26" s="151"/>
      <c r="DX26" s="151"/>
      <c r="DY26" s="151"/>
      <c r="DZ26" s="151"/>
      <c r="EA26" s="151"/>
      <c r="EB26" s="151"/>
      <c r="EC26" s="151"/>
      <c r="EE26" s="151"/>
      <c r="EF26" s="151"/>
      <c r="EG26" s="151"/>
      <c r="EH26" s="151"/>
      <c r="EI26" s="151"/>
      <c r="EJ26" s="151"/>
      <c r="EK26" s="151"/>
      <c r="EM26" s="151"/>
      <c r="EN26" s="151"/>
      <c r="EO26" s="151"/>
      <c r="EP26" s="151"/>
      <c r="EQ26" s="151"/>
      <c r="ER26" s="151"/>
      <c r="ES26" s="151"/>
      <c r="EU26" s="151"/>
      <c r="EV26" s="151"/>
      <c r="EW26" s="151"/>
      <c r="EX26" s="151"/>
      <c r="EY26" s="151"/>
      <c r="EZ26" s="151"/>
      <c r="FA26" s="151"/>
      <c r="FC26" s="151"/>
      <c r="FD26" s="151"/>
      <c r="FE26" s="151"/>
      <c r="FF26" s="151"/>
      <c r="FG26" s="151"/>
      <c r="FH26" s="151"/>
      <c r="FI26" s="151"/>
      <c r="FK26" s="151"/>
      <c r="FL26" s="151"/>
      <c r="FM26" s="151"/>
      <c r="FN26" s="151"/>
      <c r="FO26" s="151"/>
      <c r="FP26" s="151"/>
      <c r="FQ26" s="151"/>
      <c r="FS26" s="151"/>
      <c r="FT26" s="151"/>
      <c r="FU26" s="151"/>
      <c r="FV26" s="151"/>
      <c r="FW26" s="151"/>
      <c r="FX26" s="151"/>
      <c r="FY26" s="151"/>
      <c r="GA26" s="151"/>
      <c r="GB26" s="151"/>
      <c r="GC26" s="151"/>
      <c r="GD26" s="151"/>
      <c r="GE26" s="151"/>
      <c r="GF26" s="151"/>
      <c r="GG26" s="151"/>
      <c r="GI26" s="151"/>
      <c r="GJ26" s="151"/>
      <c r="GK26" s="151"/>
      <c r="GL26" s="151"/>
      <c r="GM26" s="151"/>
      <c r="GN26" s="151"/>
      <c r="GO26" s="151"/>
      <c r="GQ26" s="151"/>
      <c r="GR26" s="151"/>
      <c r="GS26" s="151"/>
      <c r="GT26" s="151"/>
      <c r="GU26" s="151"/>
      <c r="GV26" s="151"/>
      <c r="GW26" s="151"/>
      <c r="GY26" s="151"/>
      <c r="GZ26" s="151"/>
      <c r="HA26" s="151"/>
      <c r="HB26" s="151"/>
      <c r="HC26" s="151"/>
      <c r="HD26" s="151"/>
      <c r="HE26" s="151"/>
      <c r="HG26" s="151"/>
      <c r="HH26" s="151"/>
      <c r="HI26" s="151"/>
      <c r="HJ26" s="151"/>
      <c r="HK26" s="151"/>
      <c r="HL26" s="151"/>
      <c r="HM26" s="151"/>
      <c r="HO26" s="151"/>
      <c r="HP26" s="151"/>
      <c r="HQ26" s="151"/>
      <c r="HR26" s="151"/>
      <c r="HS26" s="151"/>
      <c r="HT26" s="151"/>
      <c r="HU26" s="151"/>
      <c r="HW26" s="151"/>
      <c r="HX26" s="151"/>
      <c r="HY26" s="151"/>
      <c r="HZ26" s="151"/>
      <c r="IA26" s="151"/>
      <c r="IB26" s="151"/>
      <c r="IC26" s="151"/>
      <c r="IE26" s="151"/>
      <c r="IF26" s="151"/>
      <c r="IG26" s="151"/>
      <c r="IH26" s="151"/>
      <c r="II26" s="151"/>
      <c r="IJ26" s="151"/>
      <c r="IK26" s="151"/>
      <c r="IM26" s="151"/>
      <c r="IN26" s="151"/>
      <c r="IO26" s="151"/>
      <c r="IP26" s="151"/>
      <c r="IQ26" s="151"/>
      <c r="IR26" s="151"/>
      <c r="IS26" s="151"/>
      <c r="IU26" s="151"/>
      <c r="IV26" s="151"/>
    </row>
    <row r="27" spans="1:256" ht="17.25" thickBot="1">
      <c r="A27" s="154"/>
      <c r="B27" s="154"/>
      <c r="C27" s="152"/>
      <c r="D27" s="152"/>
      <c r="E27" s="152"/>
      <c r="F27" s="152"/>
      <c r="G27" s="152"/>
      <c r="H27" s="155" t="s">
        <v>801</v>
      </c>
      <c r="I27" s="156"/>
      <c r="J27" s="156"/>
      <c r="K27" s="156"/>
      <c r="L27" s="151"/>
      <c r="M27" s="151"/>
      <c r="N27" s="152"/>
      <c r="O27" s="152"/>
      <c r="P27" s="155"/>
      <c r="Q27" s="158"/>
      <c r="R27" s="158"/>
      <c r="S27" s="158"/>
      <c r="T27" s="151"/>
      <c r="U27" s="151"/>
      <c r="V27" s="152"/>
      <c r="W27" s="152"/>
      <c r="X27" s="155"/>
      <c r="Y27" s="158"/>
      <c r="Z27" s="158"/>
      <c r="AA27" s="158"/>
      <c r="AB27" s="151"/>
      <c r="AC27" s="151"/>
      <c r="AD27" s="152"/>
      <c r="AE27" s="152"/>
      <c r="AF27" s="155"/>
      <c r="AG27" s="158"/>
      <c r="AH27" s="158"/>
      <c r="AI27" s="158"/>
      <c r="AJ27" s="151"/>
      <c r="AK27" s="151"/>
      <c r="AL27" s="152"/>
      <c r="AM27" s="152"/>
      <c r="AN27" s="155"/>
      <c r="AO27" s="158"/>
      <c r="AP27" s="158"/>
      <c r="AQ27" s="158"/>
      <c r="AR27" s="151"/>
      <c r="AS27" s="151"/>
      <c r="AT27" s="152"/>
      <c r="AU27" s="152"/>
      <c r="AV27" s="155"/>
      <c r="AW27" s="158"/>
      <c r="AX27" s="158"/>
      <c r="AY27" s="158"/>
      <c r="AZ27" s="151"/>
      <c r="BA27" s="151"/>
      <c r="BB27" s="152"/>
      <c r="BC27" s="152"/>
      <c r="BD27" s="155"/>
      <c r="BE27" s="158"/>
      <c r="BF27" s="158"/>
      <c r="BG27" s="158"/>
      <c r="BH27" s="151"/>
      <c r="BI27" s="151"/>
      <c r="BJ27" s="152"/>
      <c r="BK27" s="152"/>
      <c r="BL27" s="155"/>
      <c r="BM27" s="158"/>
      <c r="BN27" s="158"/>
      <c r="BO27" s="158"/>
      <c r="BP27" s="151"/>
      <c r="BQ27" s="151"/>
      <c r="BR27" s="152"/>
      <c r="BS27" s="152"/>
      <c r="BT27" s="155"/>
      <c r="BU27" s="158"/>
      <c r="BV27" s="158"/>
      <c r="BW27" s="158"/>
      <c r="BX27" s="151"/>
      <c r="BY27" s="151"/>
      <c r="BZ27" s="152"/>
      <c r="CA27" s="152"/>
      <c r="CB27" s="155"/>
      <c r="CC27" s="158"/>
      <c r="CD27" s="158"/>
      <c r="CE27" s="158"/>
      <c r="CF27" s="151"/>
      <c r="CG27" s="151"/>
      <c r="CH27" s="152"/>
      <c r="CI27" s="152"/>
      <c r="CJ27" s="155"/>
      <c r="CK27" s="158"/>
      <c r="CL27" s="158"/>
      <c r="CM27" s="158"/>
      <c r="CN27" s="151"/>
      <c r="CO27" s="151"/>
      <c r="CP27" s="152"/>
      <c r="CQ27" s="152"/>
      <c r="CR27" s="155"/>
      <c r="CS27" s="158"/>
      <c r="CT27" s="158"/>
      <c r="CU27" s="158"/>
      <c r="CV27" s="151"/>
      <c r="CW27" s="151"/>
      <c r="CX27" s="152"/>
      <c r="CY27" s="152"/>
      <c r="CZ27" s="155"/>
      <c r="DA27" s="158"/>
      <c r="DB27" s="158"/>
      <c r="DC27" s="158"/>
      <c r="DD27" s="151"/>
      <c r="DE27" s="151"/>
      <c r="DF27" s="152"/>
      <c r="DG27" s="152"/>
      <c r="DH27" s="155"/>
      <c r="DI27" s="158"/>
      <c r="DJ27" s="158"/>
      <c r="DK27" s="158"/>
      <c r="DL27" s="151"/>
      <c r="DM27" s="151"/>
      <c r="DN27" s="152"/>
      <c r="DO27" s="152"/>
      <c r="DP27" s="155"/>
      <c r="DQ27" s="158"/>
      <c r="DR27" s="158"/>
      <c r="DS27" s="158"/>
      <c r="DT27" s="151"/>
      <c r="DU27" s="151"/>
      <c r="DV27" s="152"/>
      <c r="DW27" s="152"/>
      <c r="DX27" s="155"/>
      <c r="DY27" s="158"/>
      <c r="DZ27" s="158"/>
      <c r="EA27" s="158"/>
      <c r="EB27" s="151"/>
      <c r="EC27" s="151"/>
      <c r="ED27" s="152"/>
      <c r="EE27" s="152"/>
      <c r="EF27" s="155"/>
      <c r="EG27" s="158"/>
      <c r="EH27" s="158"/>
      <c r="EI27" s="158"/>
      <c r="EJ27" s="151"/>
      <c r="EK27" s="151"/>
      <c r="EL27" s="152"/>
      <c r="EM27" s="152"/>
      <c r="EN27" s="155"/>
      <c r="EO27" s="158"/>
      <c r="EP27" s="158"/>
      <c r="EQ27" s="158"/>
      <c r="ER27" s="151"/>
      <c r="ES27" s="151"/>
      <c r="ET27" s="152"/>
      <c r="EU27" s="152"/>
      <c r="EV27" s="155"/>
      <c r="EW27" s="158"/>
      <c r="EX27" s="158"/>
      <c r="EY27" s="158"/>
      <c r="EZ27" s="151"/>
      <c r="FA27" s="151"/>
      <c r="FB27" s="152"/>
      <c r="FC27" s="152"/>
      <c r="FD27" s="155"/>
      <c r="FE27" s="158"/>
      <c r="FF27" s="158"/>
      <c r="FG27" s="158"/>
      <c r="FH27" s="151"/>
      <c r="FI27" s="151"/>
      <c r="FJ27" s="152"/>
      <c r="FK27" s="152"/>
      <c r="FL27" s="155"/>
      <c r="FM27" s="158"/>
      <c r="FN27" s="158"/>
      <c r="FO27" s="158"/>
      <c r="FP27" s="151"/>
      <c r="FQ27" s="151"/>
      <c r="FR27" s="152"/>
      <c r="FS27" s="152"/>
      <c r="FT27" s="155"/>
      <c r="FU27" s="158"/>
      <c r="FV27" s="158"/>
      <c r="FW27" s="158"/>
      <c r="FX27" s="151"/>
      <c r="FY27" s="151"/>
      <c r="FZ27" s="152"/>
      <c r="GA27" s="152"/>
      <c r="GB27" s="155"/>
      <c r="GC27" s="158"/>
      <c r="GD27" s="158"/>
      <c r="GE27" s="158"/>
      <c r="GF27" s="151"/>
      <c r="GG27" s="151"/>
      <c r="GH27" s="152"/>
      <c r="GI27" s="152"/>
      <c r="GJ27" s="155"/>
      <c r="GK27" s="158"/>
      <c r="GL27" s="158"/>
      <c r="GM27" s="158"/>
      <c r="GN27" s="151"/>
      <c r="GO27" s="151"/>
      <c r="GP27" s="152"/>
      <c r="GQ27" s="152"/>
      <c r="GR27" s="155"/>
      <c r="GS27" s="158"/>
      <c r="GT27" s="158"/>
      <c r="GU27" s="158"/>
      <c r="GV27" s="151"/>
      <c r="GW27" s="151"/>
      <c r="GX27" s="152"/>
      <c r="GY27" s="152"/>
      <c r="GZ27" s="155"/>
      <c r="HA27" s="158"/>
      <c r="HB27" s="158"/>
      <c r="HC27" s="158"/>
      <c r="HD27" s="151"/>
      <c r="HE27" s="151"/>
      <c r="HF27" s="152"/>
      <c r="HG27" s="152"/>
      <c r="HH27" s="155"/>
      <c r="HI27" s="158"/>
      <c r="HJ27" s="158"/>
      <c r="HK27" s="158"/>
      <c r="HL27" s="151"/>
      <c r="HM27" s="151"/>
      <c r="HN27" s="152"/>
      <c r="HO27" s="152"/>
      <c r="HP27" s="155"/>
      <c r="HQ27" s="158"/>
      <c r="HR27" s="158"/>
      <c r="HS27" s="158"/>
      <c r="HT27" s="151"/>
      <c r="HU27" s="151"/>
      <c r="HV27" s="152"/>
      <c r="HW27" s="152"/>
      <c r="HX27" s="155"/>
      <c r="HY27" s="158"/>
      <c r="HZ27" s="158"/>
      <c r="IA27" s="158"/>
      <c r="IB27" s="151"/>
      <c r="IC27" s="151"/>
      <c r="ID27" s="152"/>
      <c r="IE27" s="152"/>
      <c r="IF27" s="155"/>
      <c r="IG27" s="158"/>
      <c r="IH27" s="158"/>
      <c r="II27" s="158"/>
      <c r="IJ27" s="151"/>
      <c r="IK27" s="151"/>
      <c r="IL27" s="152"/>
      <c r="IM27" s="152"/>
      <c r="IN27" s="155"/>
      <c r="IO27" s="158"/>
      <c r="IP27" s="158"/>
      <c r="IQ27" s="158"/>
      <c r="IR27" s="151"/>
      <c r="IS27" s="151"/>
      <c r="IT27" s="152"/>
      <c r="IU27" s="152"/>
      <c r="IV27" s="155"/>
    </row>
    <row r="28" spans="1:256" ht="17.25" thickBot="1">
      <c r="A28" s="154"/>
      <c r="B28" s="154"/>
      <c r="C28" s="152"/>
      <c r="D28" s="152"/>
      <c r="E28" s="152"/>
      <c r="F28" s="152"/>
      <c r="G28" s="152"/>
      <c r="H28" s="155"/>
      <c r="I28" s="158"/>
      <c r="J28" s="158"/>
      <c r="K28" s="158"/>
      <c r="L28" s="151"/>
      <c r="M28" s="151"/>
      <c r="N28" s="152"/>
      <c r="O28" s="152"/>
      <c r="P28" s="155"/>
      <c r="Q28" s="158"/>
      <c r="R28" s="158"/>
      <c r="S28" s="158"/>
      <c r="T28" s="151"/>
      <c r="U28" s="151"/>
      <c r="V28" s="152"/>
      <c r="W28" s="152"/>
      <c r="X28" s="155"/>
      <c r="Y28" s="158"/>
      <c r="Z28" s="158"/>
      <c r="AA28" s="158"/>
      <c r="AB28" s="151"/>
      <c r="AC28" s="151"/>
      <c r="AD28" s="152"/>
      <c r="AE28" s="152"/>
      <c r="AF28" s="155"/>
      <c r="AG28" s="158"/>
      <c r="AH28" s="158"/>
      <c r="AI28" s="158"/>
      <c r="AJ28" s="151"/>
      <c r="AK28" s="151"/>
      <c r="AL28" s="152"/>
      <c r="AM28" s="152"/>
      <c r="AN28" s="155"/>
      <c r="AO28" s="158"/>
      <c r="AP28" s="158"/>
      <c r="AQ28" s="158"/>
      <c r="AR28" s="151"/>
      <c r="AS28" s="151"/>
      <c r="AT28" s="152"/>
      <c r="AU28" s="152"/>
      <c r="AV28" s="155"/>
      <c r="AW28" s="158"/>
      <c r="AX28" s="158"/>
      <c r="AY28" s="158"/>
      <c r="AZ28" s="151"/>
      <c r="BA28" s="151"/>
      <c r="BB28" s="152"/>
      <c r="BC28" s="152"/>
      <c r="BD28" s="155"/>
      <c r="BE28" s="158"/>
      <c r="BF28" s="158"/>
      <c r="BG28" s="158"/>
      <c r="BH28" s="151"/>
      <c r="BI28" s="151"/>
      <c r="BJ28" s="152"/>
      <c r="BK28" s="152"/>
      <c r="BL28" s="155"/>
      <c r="BM28" s="158"/>
      <c r="BN28" s="158"/>
      <c r="BO28" s="158"/>
      <c r="BP28" s="151"/>
      <c r="BQ28" s="151"/>
      <c r="BR28" s="152"/>
      <c r="BS28" s="152"/>
      <c r="BT28" s="155"/>
      <c r="BU28" s="158"/>
      <c r="BV28" s="158"/>
      <c r="BW28" s="158"/>
      <c r="BX28" s="151"/>
      <c r="BY28" s="151"/>
      <c r="BZ28" s="152"/>
      <c r="CA28" s="152"/>
      <c r="CB28" s="155"/>
      <c r="CC28" s="158"/>
      <c r="CD28" s="158"/>
      <c r="CE28" s="158"/>
      <c r="CF28" s="151"/>
      <c r="CG28" s="151"/>
      <c r="CH28" s="152"/>
      <c r="CI28" s="152"/>
      <c r="CJ28" s="155"/>
      <c r="CK28" s="158"/>
      <c r="CL28" s="158"/>
      <c r="CM28" s="158"/>
      <c r="CN28" s="151"/>
      <c r="CO28" s="151"/>
      <c r="CP28" s="152"/>
      <c r="CQ28" s="152"/>
      <c r="CR28" s="155"/>
      <c r="CS28" s="158"/>
      <c r="CT28" s="158"/>
      <c r="CU28" s="158"/>
      <c r="CV28" s="151"/>
      <c r="CW28" s="151"/>
      <c r="CX28" s="152"/>
      <c r="CY28" s="152"/>
      <c r="CZ28" s="155"/>
      <c r="DA28" s="158"/>
      <c r="DB28" s="158"/>
      <c r="DC28" s="158"/>
      <c r="DD28" s="151"/>
      <c r="DE28" s="151"/>
      <c r="DF28" s="152"/>
      <c r="DG28" s="152"/>
      <c r="DH28" s="155"/>
      <c r="DI28" s="158"/>
      <c r="DJ28" s="158"/>
      <c r="DK28" s="158"/>
      <c r="DL28" s="151"/>
      <c r="DM28" s="151"/>
      <c r="DN28" s="152"/>
      <c r="DO28" s="152"/>
      <c r="DP28" s="155"/>
      <c r="DQ28" s="158"/>
      <c r="DR28" s="158"/>
      <c r="DS28" s="158"/>
      <c r="DT28" s="151"/>
      <c r="DU28" s="151"/>
      <c r="DV28" s="152"/>
      <c r="DW28" s="152"/>
      <c r="DX28" s="155"/>
      <c r="DY28" s="158"/>
      <c r="DZ28" s="158"/>
      <c r="EA28" s="158"/>
      <c r="EB28" s="151"/>
      <c r="EC28" s="151"/>
      <c r="ED28" s="152"/>
      <c r="EE28" s="152"/>
      <c r="EF28" s="155"/>
      <c r="EG28" s="158"/>
      <c r="EH28" s="158"/>
      <c r="EI28" s="158"/>
      <c r="EJ28" s="151"/>
      <c r="EK28" s="151"/>
      <c r="EL28" s="152"/>
      <c r="EM28" s="152"/>
      <c r="EN28" s="155"/>
      <c r="EO28" s="158"/>
      <c r="EP28" s="158"/>
      <c r="EQ28" s="158"/>
      <c r="ER28" s="151"/>
      <c r="ES28" s="151"/>
      <c r="ET28" s="152"/>
      <c r="EU28" s="152"/>
      <c r="EV28" s="155"/>
      <c r="EW28" s="158"/>
      <c r="EX28" s="158"/>
      <c r="EY28" s="158"/>
      <c r="EZ28" s="151"/>
      <c r="FA28" s="151"/>
      <c r="FB28" s="152"/>
      <c r="FC28" s="152"/>
      <c r="FD28" s="155"/>
      <c r="FE28" s="158"/>
      <c r="FF28" s="158"/>
      <c r="FG28" s="158"/>
      <c r="FH28" s="151"/>
      <c r="FI28" s="151"/>
      <c r="FJ28" s="152"/>
      <c r="FK28" s="152"/>
      <c r="FL28" s="155"/>
      <c r="FM28" s="158"/>
      <c r="FN28" s="158"/>
      <c r="FO28" s="158"/>
      <c r="FP28" s="151"/>
      <c r="FQ28" s="151"/>
      <c r="FR28" s="152"/>
      <c r="FS28" s="152"/>
      <c r="FT28" s="155"/>
      <c r="FU28" s="158"/>
      <c r="FV28" s="158"/>
      <c r="FW28" s="158"/>
      <c r="FX28" s="151"/>
      <c r="FY28" s="151"/>
      <c r="FZ28" s="152"/>
      <c r="GA28" s="152"/>
      <c r="GB28" s="155"/>
      <c r="GC28" s="158"/>
      <c r="GD28" s="158"/>
      <c r="GE28" s="158"/>
      <c r="GF28" s="151"/>
      <c r="GG28" s="151"/>
      <c r="GH28" s="152"/>
      <c r="GI28" s="152"/>
      <c r="GJ28" s="155"/>
      <c r="GK28" s="158"/>
      <c r="GL28" s="158"/>
      <c r="GM28" s="158"/>
      <c r="GN28" s="151"/>
      <c r="GO28" s="151"/>
      <c r="GP28" s="152"/>
      <c r="GQ28" s="152"/>
      <c r="GR28" s="155"/>
      <c r="GS28" s="158"/>
      <c r="GT28" s="158"/>
      <c r="GU28" s="158"/>
      <c r="GV28" s="151"/>
      <c r="GW28" s="151"/>
      <c r="GX28" s="152"/>
      <c r="GY28" s="152"/>
      <c r="GZ28" s="155"/>
      <c r="HA28" s="158"/>
      <c r="HB28" s="158"/>
      <c r="HC28" s="158"/>
      <c r="HD28" s="151"/>
      <c r="HE28" s="151"/>
      <c r="HF28" s="152"/>
      <c r="HG28" s="152"/>
      <c r="HH28" s="155"/>
      <c r="HI28" s="158"/>
      <c r="HJ28" s="158"/>
      <c r="HK28" s="158"/>
      <c r="HL28" s="151"/>
      <c r="HM28" s="151"/>
      <c r="HN28" s="152"/>
      <c r="HO28" s="152"/>
      <c r="HP28" s="155"/>
      <c r="HQ28" s="158"/>
      <c r="HR28" s="158"/>
      <c r="HS28" s="158"/>
      <c r="HT28" s="151"/>
      <c r="HU28" s="151"/>
      <c r="HV28" s="152"/>
      <c r="HW28" s="152"/>
      <c r="HX28" s="155"/>
      <c r="HY28" s="158"/>
      <c r="HZ28" s="158"/>
      <c r="IA28" s="158"/>
      <c r="IB28" s="151"/>
      <c r="IC28" s="151"/>
      <c r="ID28" s="152"/>
      <c r="IE28" s="152"/>
      <c r="IF28" s="155"/>
      <c r="IG28" s="158"/>
      <c r="IH28" s="158"/>
      <c r="II28" s="158"/>
      <c r="IJ28" s="151"/>
      <c r="IK28" s="151"/>
      <c r="IL28" s="152"/>
      <c r="IM28" s="152"/>
      <c r="IN28" s="155"/>
      <c r="IO28" s="158"/>
      <c r="IP28" s="158"/>
      <c r="IQ28" s="158"/>
      <c r="IR28" s="151"/>
      <c r="IS28" s="151"/>
      <c r="IT28" s="152"/>
      <c r="IU28" s="152"/>
      <c r="IV28" s="155"/>
    </row>
    <row r="29" spans="1:256" ht="15" thickBot="1">
      <c r="A29" s="78" t="s">
        <v>843</v>
      </c>
      <c r="B29" s="159" t="s">
        <v>858</v>
      </c>
      <c r="C29" s="162"/>
      <c r="D29" s="162"/>
      <c r="E29" s="162"/>
      <c r="F29" s="162"/>
      <c r="G29" s="147"/>
      <c r="H29" s="147"/>
      <c r="I29" s="149"/>
      <c r="J29" s="147"/>
      <c r="K29" s="147"/>
      <c r="O29" s="151"/>
      <c r="P29" s="151"/>
      <c r="Q29" s="151"/>
      <c r="R29" s="151"/>
      <c r="S29" s="151"/>
      <c r="W29" s="151"/>
      <c r="X29" s="151"/>
      <c r="Y29" s="151"/>
      <c r="Z29" s="151"/>
      <c r="AA29" s="151"/>
      <c r="AE29" s="151"/>
      <c r="AF29" s="151"/>
      <c r="AG29" s="151"/>
      <c r="AH29" s="151"/>
      <c r="AI29" s="151"/>
      <c r="AM29" s="151"/>
      <c r="AN29" s="151"/>
      <c r="AO29" s="151"/>
      <c r="AP29" s="151"/>
      <c r="AQ29" s="151"/>
      <c r="AU29" s="151"/>
      <c r="AV29" s="151"/>
      <c r="AW29" s="151"/>
      <c r="AX29" s="151"/>
      <c r="AY29" s="151"/>
      <c r="BC29" s="151"/>
      <c r="BD29" s="151"/>
      <c r="BE29" s="151"/>
      <c r="BF29" s="151"/>
      <c r="BG29" s="151"/>
      <c r="BK29" s="151"/>
      <c r="BL29" s="151"/>
      <c r="BM29" s="151"/>
      <c r="BN29" s="151"/>
      <c r="BO29" s="151"/>
      <c r="BS29" s="151"/>
      <c r="BT29" s="151"/>
      <c r="BU29" s="151"/>
      <c r="BV29" s="151"/>
      <c r="BW29" s="151"/>
      <c r="CA29" s="151"/>
      <c r="CB29" s="151"/>
      <c r="CC29" s="151"/>
      <c r="CD29" s="151"/>
      <c r="CE29" s="151"/>
      <c r="CI29" s="151"/>
      <c r="CJ29" s="151"/>
      <c r="CK29" s="151"/>
      <c r="CL29" s="151"/>
      <c r="CM29" s="151"/>
      <c r="CQ29" s="151"/>
      <c r="CR29" s="151"/>
      <c r="CS29" s="151"/>
      <c r="CT29" s="151"/>
      <c r="CU29" s="151"/>
      <c r="CY29" s="151"/>
      <c r="CZ29" s="151"/>
      <c r="DA29" s="151"/>
      <c r="DB29" s="151"/>
      <c r="DC29" s="151"/>
      <c r="DG29" s="151"/>
      <c r="DH29" s="151"/>
      <c r="DI29" s="151"/>
      <c r="DJ29" s="151"/>
      <c r="DK29" s="151"/>
      <c r="DO29" s="151"/>
      <c r="DP29" s="151"/>
      <c r="DQ29" s="151"/>
      <c r="DR29" s="151"/>
      <c r="DS29" s="151"/>
      <c r="DW29" s="151"/>
      <c r="DX29" s="151"/>
      <c r="DY29" s="151"/>
      <c r="DZ29" s="151"/>
      <c r="EA29" s="151"/>
      <c r="EE29" s="151"/>
      <c r="EF29" s="151"/>
      <c r="EG29" s="151"/>
      <c r="EH29" s="151"/>
      <c r="EI29" s="151"/>
      <c r="EM29" s="151"/>
      <c r="EN29" s="151"/>
      <c r="EO29" s="151"/>
      <c r="EP29" s="151"/>
      <c r="EQ29" s="151"/>
      <c r="EU29" s="151"/>
      <c r="EV29" s="151"/>
      <c r="EW29" s="151"/>
      <c r="EX29" s="151"/>
      <c r="EY29" s="151"/>
      <c r="FC29" s="151"/>
      <c r="FD29" s="151"/>
      <c r="FE29" s="151"/>
      <c r="FF29" s="151"/>
      <c r="FG29" s="151"/>
      <c r="FK29" s="151"/>
      <c r="FL29" s="151"/>
      <c r="FM29" s="151"/>
      <c r="FN29" s="151"/>
      <c r="FO29" s="151"/>
      <c r="FS29" s="151"/>
      <c r="FT29" s="151"/>
      <c r="FU29" s="151"/>
      <c r="FV29" s="151"/>
      <c r="FW29" s="151"/>
      <c r="GA29" s="151"/>
      <c r="GB29" s="151"/>
      <c r="GC29" s="151"/>
      <c r="GD29" s="151"/>
      <c r="GE29" s="151"/>
      <c r="GI29" s="151"/>
      <c r="GJ29" s="151"/>
      <c r="GK29" s="151"/>
      <c r="GL29" s="151"/>
      <c r="GM29" s="151"/>
      <c r="GQ29" s="151"/>
      <c r="GR29" s="151"/>
      <c r="GS29" s="151"/>
      <c r="GT29" s="151"/>
      <c r="GU29" s="151"/>
      <c r="GY29" s="151"/>
      <c r="GZ29" s="151"/>
      <c r="HA29" s="151"/>
      <c r="HB29" s="151"/>
      <c r="HC29" s="151"/>
      <c r="HG29" s="151"/>
      <c r="HH29" s="151"/>
      <c r="HI29" s="151"/>
      <c r="HJ29" s="151"/>
      <c r="HK29" s="151"/>
      <c r="HO29" s="151"/>
      <c r="HP29" s="151"/>
      <c r="HQ29" s="151"/>
      <c r="HR29" s="151"/>
      <c r="HS29" s="151"/>
      <c r="HW29" s="151"/>
      <c r="HX29" s="151"/>
      <c r="HY29" s="151"/>
      <c r="HZ29" s="151"/>
      <c r="IA29" s="151"/>
      <c r="IE29" s="151"/>
      <c r="IF29" s="151"/>
      <c r="IG29" s="151"/>
      <c r="IH29" s="151"/>
      <c r="II29" s="151"/>
      <c r="IM29" s="151"/>
      <c r="IN29" s="151"/>
      <c r="IO29" s="151"/>
      <c r="IP29" s="151"/>
      <c r="IQ29" s="151"/>
      <c r="IU29" s="151"/>
      <c r="IV29" s="151"/>
    </row>
    <row r="30" spans="3:256" ht="15" thickBot="1">
      <c r="C30" s="52"/>
      <c r="D30" s="52"/>
      <c r="E30" s="52"/>
      <c r="F30" s="52"/>
      <c r="G30" s="147"/>
      <c r="H30" s="147"/>
      <c r="I30" s="191"/>
      <c r="J30" s="191"/>
      <c r="K30" s="251"/>
      <c r="L30" s="151"/>
      <c r="M30" s="151"/>
      <c r="O30" s="151"/>
      <c r="P30" s="151"/>
      <c r="Q30" s="151"/>
      <c r="R30" s="151"/>
      <c r="S30" s="151"/>
      <c r="T30" s="151"/>
      <c r="U30" s="151"/>
      <c r="W30" s="151"/>
      <c r="X30" s="151"/>
      <c r="Y30" s="151"/>
      <c r="Z30" s="151"/>
      <c r="AA30" s="151"/>
      <c r="AB30" s="151"/>
      <c r="AC30" s="151"/>
      <c r="AE30" s="151"/>
      <c r="AF30" s="151"/>
      <c r="AG30" s="151"/>
      <c r="AH30" s="151"/>
      <c r="AI30" s="151"/>
      <c r="AJ30" s="151"/>
      <c r="AK30" s="151"/>
      <c r="AM30" s="151"/>
      <c r="AN30" s="151"/>
      <c r="AO30" s="151"/>
      <c r="AP30" s="151"/>
      <c r="AQ30" s="151"/>
      <c r="AR30" s="151"/>
      <c r="AS30" s="151"/>
      <c r="AU30" s="151"/>
      <c r="AV30" s="151"/>
      <c r="AW30" s="151"/>
      <c r="AX30" s="151"/>
      <c r="AY30" s="151"/>
      <c r="AZ30" s="151"/>
      <c r="BA30" s="151"/>
      <c r="BC30" s="151"/>
      <c r="BD30" s="151"/>
      <c r="BE30" s="151"/>
      <c r="BF30" s="151"/>
      <c r="BG30" s="151"/>
      <c r="BH30" s="151"/>
      <c r="BI30" s="151"/>
      <c r="BK30" s="151"/>
      <c r="BL30" s="151"/>
      <c r="BM30" s="151"/>
      <c r="BN30" s="151"/>
      <c r="BO30" s="151"/>
      <c r="BP30" s="151"/>
      <c r="BQ30" s="151"/>
      <c r="BS30" s="151"/>
      <c r="BT30" s="151"/>
      <c r="BU30" s="151"/>
      <c r="BV30" s="151"/>
      <c r="BW30" s="151"/>
      <c r="BX30" s="151"/>
      <c r="BY30" s="151"/>
      <c r="CA30" s="151"/>
      <c r="CB30" s="151"/>
      <c r="CC30" s="151"/>
      <c r="CD30" s="151"/>
      <c r="CE30" s="151"/>
      <c r="CF30" s="151"/>
      <c r="CG30" s="151"/>
      <c r="CI30" s="151"/>
      <c r="CJ30" s="151"/>
      <c r="CK30" s="151"/>
      <c r="CL30" s="151"/>
      <c r="CM30" s="151"/>
      <c r="CN30" s="151"/>
      <c r="CO30" s="151"/>
      <c r="CQ30" s="151"/>
      <c r="CR30" s="151"/>
      <c r="CS30" s="151"/>
      <c r="CT30" s="151"/>
      <c r="CU30" s="151"/>
      <c r="CV30" s="151"/>
      <c r="CW30" s="151"/>
      <c r="CY30" s="151"/>
      <c r="CZ30" s="151"/>
      <c r="DA30" s="151"/>
      <c r="DB30" s="151"/>
      <c r="DC30" s="151"/>
      <c r="DD30" s="151"/>
      <c r="DE30" s="151"/>
      <c r="DG30" s="151"/>
      <c r="DH30" s="151"/>
      <c r="DI30" s="151"/>
      <c r="DJ30" s="151"/>
      <c r="DK30" s="151"/>
      <c r="DL30" s="151"/>
      <c r="DM30" s="151"/>
      <c r="DO30" s="151"/>
      <c r="DP30" s="151"/>
      <c r="DQ30" s="151"/>
      <c r="DR30" s="151"/>
      <c r="DS30" s="151"/>
      <c r="DT30" s="151"/>
      <c r="DU30" s="151"/>
      <c r="DW30" s="151"/>
      <c r="DX30" s="151"/>
      <c r="DY30" s="151"/>
      <c r="DZ30" s="151"/>
      <c r="EA30" s="151"/>
      <c r="EB30" s="151"/>
      <c r="EC30" s="151"/>
      <c r="EE30" s="151"/>
      <c r="EF30" s="151"/>
      <c r="EG30" s="151"/>
      <c r="EH30" s="151"/>
      <c r="EI30" s="151"/>
      <c r="EJ30" s="151"/>
      <c r="EK30" s="151"/>
      <c r="EM30" s="151"/>
      <c r="EN30" s="151"/>
      <c r="EO30" s="151"/>
      <c r="EP30" s="151"/>
      <c r="EQ30" s="151"/>
      <c r="ER30" s="151"/>
      <c r="ES30" s="151"/>
      <c r="EU30" s="151"/>
      <c r="EV30" s="151"/>
      <c r="EW30" s="151"/>
      <c r="EX30" s="151"/>
      <c r="EY30" s="151"/>
      <c r="EZ30" s="151"/>
      <c r="FA30" s="151"/>
      <c r="FC30" s="151"/>
      <c r="FD30" s="151"/>
      <c r="FE30" s="151"/>
      <c r="FF30" s="151"/>
      <c r="FG30" s="151"/>
      <c r="FH30" s="151"/>
      <c r="FI30" s="151"/>
      <c r="FK30" s="151"/>
      <c r="FL30" s="151"/>
      <c r="FM30" s="151"/>
      <c r="FN30" s="151"/>
      <c r="FO30" s="151"/>
      <c r="FP30" s="151"/>
      <c r="FQ30" s="151"/>
      <c r="FS30" s="151"/>
      <c r="FT30" s="151"/>
      <c r="FU30" s="151"/>
      <c r="FV30" s="151"/>
      <c r="FW30" s="151"/>
      <c r="FX30" s="151"/>
      <c r="FY30" s="151"/>
      <c r="GA30" s="151"/>
      <c r="GB30" s="151"/>
      <c r="GC30" s="151"/>
      <c r="GD30" s="151"/>
      <c r="GE30" s="151"/>
      <c r="GF30" s="151"/>
      <c r="GG30" s="151"/>
      <c r="GI30" s="151"/>
      <c r="GJ30" s="151"/>
      <c r="GK30" s="151"/>
      <c r="GL30" s="151"/>
      <c r="GM30" s="151"/>
      <c r="GN30" s="151"/>
      <c r="GO30" s="151"/>
      <c r="GQ30" s="151"/>
      <c r="GR30" s="151"/>
      <c r="GS30" s="151"/>
      <c r="GT30" s="151"/>
      <c r="GU30" s="151"/>
      <c r="GV30" s="151"/>
      <c r="GW30" s="151"/>
      <c r="GY30" s="151"/>
      <c r="GZ30" s="151"/>
      <c r="HA30" s="151"/>
      <c r="HB30" s="151"/>
      <c r="HC30" s="151"/>
      <c r="HD30" s="151"/>
      <c r="HE30" s="151"/>
      <c r="HG30" s="151"/>
      <c r="HH30" s="151"/>
      <c r="HI30" s="151"/>
      <c r="HJ30" s="151"/>
      <c r="HK30" s="151"/>
      <c r="HL30" s="151"/>
      <c r="HM30" s="151"/>
      <c r="HO30" s="151"/>
      <c r="HP30" s="151"/>
      <c r="HQ30" s="151"/>
      <c r="HR30" s="151"/>
      <c r="HS30" s="151"/>
      <c r="HT30" s="151"/>
      <c r="HU30" s="151"/>
      <c r="HW30" s="151"/>
      <c r="HX30" s="151"/>
      <c r="HY30" s="151"/>
      <c r="HZ30" s="151"/>
      <c r="IA30" s="151"/>
      <c r="IB30" s="151"/>
      <c r="IC30" s="151"/>
      <c r="IE30" s="151"/>
      <c r="IF30" s="151"/>
      <c r="IG30" s="151"/>
      <c r="IH30" s="151"/>
      <c r="II30" s="151"/>
      <c r="IJ30" s="151"/>
      <c r="IK30" s="151"/>
      <c r="IM30" s="151"/>
      <c r="IN30" s="151"/>
      <c r="IO30" s="151"/>
      <c r="IP30" s="151"/>
      <c r="IQ30" s="151"/>
      <c r="IR30" s="151"/>
      <c r="IS30" s="151"/>
      <c r="IU30" s="151"/>
      <c r="IV30" s="151"/>
    </row>
    <row r="31" spans="1:256" ht="17.25" thickBot="1">
      <c r="A31" s="154"/>
      <c r="B31" s="154"/>
      <c r="C31" s="152"/>
      <c r="D31" s="152"/>
      <c r="E31" s="152"/>
      <c r="F31" s="152"/>
      <c r="G31" s="152"/>
      <c r="H31" s="155" t="s">
        <v>801</v>
      </c>
      <c r="I31" s="156"/>
      <c r="J31" s="156"/>
      <c r="K31" s="156"/>
      <c r="L31" s="151"/>
      <c r="M31" s="151"/>
      <c r="N31" s="152"/>
      <c r="O31" s="152"/>
      <c r="P31" s="155"/>
      <c r="Q31" s="158"/>
      <c r="R31" s="158"/>
      <c r="S31" s="158"/>
      <c r="T31" s="151"/>
      <c r="U31" s="151"/>
      <c r="V31" s="152"/>
      <c r="W31" s="152"/>
      <c r="X31" s="155"/>
      <c r="Y31" s="158"/>
      <c r="Z31" s="158"/>
      <c r="AA31" s="158"/>
      <c r="AB31" s="151"/>
      <c r="AC31" s="151"/>
      <c r="AD31" s="152"/>
      <c r="AE31" s="152"/>
      <c r="AF31" s="155"/>
      <c r="AG31" s="158"/>
      <c r="AH31" s="158"/>
      <c r="AI31" s="158"/>
      <c r="AJ31" s="151"/>
      <c r="AK31" s="151"/>
      <c r="AL31" s="152"/>
      <c r="AM31" s="152"/>
      <c r="AN31" s="155"/>
      <c r="AO31" s="158"/>
      <c r="AP31" s="158"/>
      <c r="AQ31" s="158"/>
      <c r="AR31" s="151"/>
      <c r="AS31" s="151"/>
      <c r="AT31" s="152"/>
      <c r="AU31" s="152"/>
      <c r="AV31" s="155"/>
      <c r="AW31" s="158"/>
      <c r="AX31" s="158"/>
      <c r="AY31" s="158"/>
      <c r="AZ31" s="151"/>
      <c r="BA31" s="151"/>
      <c r="BB31" s="152"/>
      <c r="BC31" s="152"/>
      <c r="BD31" s="155"/>
      <c r="BE31" s="158"/>
      <c r="BF31" s="158"/>
      <c r="BG31" s="158"/>
      <c r="BH31" s="151"/>
      <c r="BI31" s="151"/>
      <c r="BJ31" s="152"/>
      <c r="BK31" s="152"/>
      <c r="BL31" s="155"/>
      <c r="BM31" s="158"/>
      <c r="BN31" s="158"/>
      <c r="BO31" s="158"/>
      <c r="BP31" s="151"/>
      <c r="BQ31" s="151"/>
      <c r="BR31" s="152"/>
      <c r="BS31" s="152"/>
      <c r="BT31" s="155"/>
      <c r="BU31" s="158"/>
      <c r="BV31" s="158"/>
      <c r="BW31" s="158"/>
      <c r="BX31" s="151"/>
      <c r="BY31" s="151"/>
      <c r="BZ31" s="152"/>
      <c r="CA31" s="152"/>
      <c r="CB31" s="155"/>
      <c r="CC31" s="158"/>
      <c r="CD31" s="158"/>
      <c r="CE31" s="158"/>
      <c r="CF31" s="151"/>
      <c r="CG31" s="151"/>
      <c r="CH31" s="152"/>
      <c r="CI31" s="152"/>
      <c r="CJ31" s="155"/>
      <c r="CK31" s="158"/>
      <c r="CL31" s="158"/>
      <c r="CM31" s="158"/>
      <c r="CN31" s="151"/>
      <c r="CO31" s="151"/>
      <c r="CP31" s="152"/>
      <c r="CQ31" s="152"/>
      <c r="CR31" s="155"/>
      <c r="CS31" s="158"/>
      <c r="CT31" s="158"/>
      <c r="CU31" s="158"/>
      <c r="CV31" s="151"/>
      <c r="CW31" s="151"/>
      <c r="CX31" s="152"/>
      <c r="CY31" s="152"/>
      <c r="CZ31" s="155"/>
      <c r="DA31" s="158"/>
      <c r="DB31" s="158"/>
      <c r="DC31" s="158"/>
      <c r="DD31" s="151"/>
      <c r="DE31" s="151"/>
      <c r="DF31" s="152"/>
      <c r="DG31" s="152"/>
      <c r="DH31" s="155"/>
      <c r="DI31" s="158"/>
      <c r="DJ31" s="158"/>
      <c r="DK31" s="158"/>
      <c r="DL31" s="151"/>
      <c r="DM31" s="151"/>
      <c r="DN31" s="152"/>
      <c r="DO31" s="152"/>
      <c r="DP31" s="155"/>
      <c r="DQ31" s="158"/>
      <c r="DR31" s="158"/>
      <c r="DS31" s="158"/>
      <c r="DT31" s="151"/>
      <c r="DU31" s="151"/>
      <c r="DV31" s="152"/>
      <c r="DW31" s="152"/>
      <c r="DX31" s="155"/>
      <c r="DY31" s="158"/>
      <c r="DZ31" s="158"/>
      <c r="EA31" s="158"/>
      <c r="EB31" s="151"/>
      <c r="EC31" s="151"/>
      <c r="ED31" s="152"/>
      <c r="EE31" s="152"/>
      <c r="EF31" s="155"/>
      <c r="EG31" s="158"/>
      <c r="EH31" s="158"/>
      <c r="EI31" s="158"/>
      <c r="EJ31" s="151"/>
      <c r="EK31" s="151"/>
      <c r="EL31" s="152"/>
      <c r="EM31" s="152"/>
      <c r="EN31" s="155"/>
      <c r="EO31" s="158"/>
      <c r="EP31" s="158"/>
      <c r="EQ31" s="158"/>
      <c r="ER31" s="151"/>
      <c r="ES31" s="151"/>
      <c r="ET31" s="152"/>
      <c r="EU31" s="152"/>
      <c r="EV31" s="155"/>
      <c r="EW31" s="158"/>
      <c r="EX31" s="158"/>
      <c r="EY31" s="158"/>
      <c r="EZ31" s="151"/>
      <c r="FA31" s="151"/>
      <c r="FB31" s="152"/>
      <c r="FC31" s="152"/>
      <c r="FD31" s="155"/>
      <c r="FE31" s="158"/>
      <c r="FF31" s="158"/>
      <c r="FG31" s="158"/>
      <c r="FH31" s="151"/>
      <c r="FI31" s="151"/>
      <c r="FJ31" s="152"/>
      <c r="FK31" s="152"/>
      <c r="FL31" s="155"/>
      <c r="FM31" s="158"/>
      <c r="FN31" s="158"/>
      <c r="FO31" s="158"/>
      <c r="FP31" s="151"/>
      <c r="FQ31" s="151"/>
      <c r="FR31" s="152"/>
      <c r="FS31" s="152"/>
      <c r="FT31" s="155"/>
      <c r="FU31" s="158"/>
      <c r="FV31" s="158"/>
      <c r="FW31" s="158"/>
      <c r="FX31" s="151"/>
      <c r="FY31" s="151"/>
      <c r="FZ31" s="152"/>
      <c r="GA31" s="152"/>
      <c r="GB31" s="155"/>
      <c r="GC31" s="158"/>
      <c r="GD31" s="158"/>
      <c r="GE31" s="158"/>
      <c r="GF31" s="151"/>
      <c r="GG31" s="151"/>
      <c r="GH31" s="152"/>
      <c r="GI31" s="152"/>
      <c r="GJ31" s="155"/>
      <c r="GK31" s="158"/>
      <c r="GL31" s="158"/>
      <c r="GM31" s="158"/>
      <c r="GN31" s="151"/>
      <c r="GO31" s="151"/>
      <c r="GP31" s="152"/>
      <c r="GQ31" s="152"/>
      <c r="GR31" s="155"/>
      <c r="GS31" s="158"/>
      <c r="GT31" s="158"/>
      <c r="GU31" s="158"/>
      <c r="GV31" s="151"/>
      <c r="GW31" s="151"/>
      <c r="GX31" s="152"/>
      <c r="GY31" s="152"/>
      <c r="GZ31" s="155"/>
      <c r="HA31" s="158"/>
      <c r="HB31" s="158"/>
      <c r="HC31" s="158"/>
      <c r="HD31" s="151"/>
      <c r="HE31" s="151"/>
      <c r="HF31" s="152"/>
      <c r="HG31" s="152"/>
      <c r="HH31" s="155"/>
      <c r="HI31" s="158"/>
      <c r="HJ31" s="158"/>
      <c r="HK31" s="158"/>
      <c r="HL31" s="151"/>
      <c r="HM31" s="151"/>
      <c r="HN31" s="152"/>
      <c r="HO31" s="152"/>
      <c r="HP31" s="155"/>
      <c r="HQ31" s="158"/>
      <c r="HR31" s="158"/>
      <c r="HS31" s="158"/>
      <c r="HT31" s="151"/>
      <c r="HU31" s="151"/>
      <c r="HV31" s="152"/>
      <c r="HW31" s="152"/>
      <c r="HX31" s="155"/>
      <c r="HY31" s="158"/>
      <c r="HZ31" s="158"/>
      <c r="IA31" s="158"/>
      <c r="IB31" s="151"/>
      <c r="IC31" s="151"/>
      <c r="ID31" s="152"/>
      <c r="IE31" s="152"/>
      <c r="IF31" s="155"/>
      <c r="IG31" s="158"/>
      <c r="IH31" s="158"/>
      <c r="II31" s="158"/>
      <c r="IJ31" s="151"/>
      <c r="IK31" s="151"/>
      <c r="IL31" s="152"/>
      <c r="IM31" s="152"/>
      <c r="IN31" s="155"/>
      <c r="IO31" s="158"/>
      <c r="IP31" s="158"/>
      <c r="IQ31" s="158"/>
      <c r="IR31" s="151"/>
      <c r="IS31" s="151"/>
      <c r="IT31" s="152"/>
      <c r="IU31" s="152"/>
      <c r="IV31" s="155"/>
    </row>
    <row r="32" spans="1:256" ht="17.25" thickBot="1">
      <c r="A32" s="154"/>
      <c r="B32" s="154"/>
      <c r="C32" s="152"/>
      <c r="D32" s="152"/>
      <c r="E32" s="152"/>
      <c r="F32" s="152"/>
      <c r="G32" s="152"/>
      <c r="H32" s="155"/>
      <c r="I32" s="158"/>
      <c r="J32" s="158"/>
      <c r="K32" s="158"/>
      <c r="L32" s="151"/>
      <c r="M32" s="151"/>
      <c r="N32" s="152"/>
      <c r="O32" s="152"/>
      <c r="P32" s="155"/>
      <c r="Q32" s="158"/>
      <c r="R32" s="158"/>
      <c r="S32" s="158"/>
      <c r="T32" s="151"/>
      <c r="U32" s="151"/>
      <c r="V32" s="152"/>
      <c r="W32" s="152"/>
      <c r="X32" s="155"/>
      <c r="Y32" s="158"/>
      <c r="Z32" s="158"/>
      <c r="AA32" s="158"/>
      <c r="AB32" s="151"/>
      <c r="AC32" s="151"/>
      <c r="AD32" s="152"/>
      <c r="AE32" s="152"/>
      <c r="AF32" s="155"/>
      <c r="AG32" s="158"/>
      <c r="AH32" s="158"/>
      <c r="AI32" s="158"/>
      <c r="AJ32" s="151"/>
      <c r="AK32" s="151"/>
      <c r="AL32" s="152"/>
      <c r="AM32" s="152"/>
      <c r="AN32" s="155"/>
      <c r="AO32" s="158"/>
      <c r="AP32" s="158"/>
      <c r="AQ32" s="158"/>
      <c r="AR32" s="151"/>
      <c r="AS32" s="151"/>
      <c r="AT32" s="152"/>
      <c r="AU32" s="152"/>
      <c r="AV32" s="155"/>
      <c r="AW32" s="158"/>
      <c r="AX32" s="158"/>
      <c r="AY32" s="158"/>
      <c r="AZ32" s="151"/>
      <c r="BA32" s="151"/>
      <c r="BB32" s="152"/>
      <c r="BC32" s="152"/>
      <c r="BD32" s="155"/>
      <c r="BE32" s="158"/>
      <c r="BF32" s="158"/>
      <c r="BG32" s="158"/>
      <c r="BH32" s="151"/>
      <c r="BI32" s="151"/>
      <c r="BJ32" s="152"/>
      <c r="BK32" s="152"/>
      <c r="BL32" s="155"/>
      <c r="BM32" s="158"/>
      <c r="BN32" s="158"/>
      <c r="BO32" s="158"/>
      <c r="BP32" s="151"/>
      <c r="BQ32" s="151"/>
      <c r="BR32" s="152"/>
      <c r="BS32" s="152"/>
      <c r="BT32" s="155"/>
      <c r="BU32" s="158"/>
      <c r="BV32" s="158"/>
      <c r="BW32" s="158"/>
      <c r="BX32" s="151"/>
      <c r="BY32" s="151"/>
      <c r="BZ32" s="152"/>
      <c r="CA32" s="152"/>
      <c r="CB32" s="155"/>
      <c r="CC32" s="158"/>
      <c r="CD32" s="158"/>
      <c r="CE32" s="158"/>
      <c r="CF32" s="151"/>
      <c r="CG32" s="151"/>
      <c r="CH32" s="152"/>
      <c r="CI32" s="152"/>
      <c r="CJ32" s="155"/>
      <c r="CK32" s="158"/>
      <c r="CL32" s="158"/>
      <c r="CM32" s="158"/>
      <c r="CN32" s="151"/>
      <c r="CO32" s="151"/>
      <c r="CP32" s="152"/>
      <c r="CQ32" s="152"/>
      <c r="CR32" s="155"/>
      <c r="CS32" s="158"/>
      <c r="CT32" s="158"/>
      <c r="CU32" s="158"/>
      <c r="CV32" s="151"/>
      <c r="CW32" s="151"/>
      <c r="CX32" s="152"/>
      <c r="CY32" s="152"/>
      <c r="CZ32" s="155"/>
      <c r="DA32" s="158"/>
      <c r="DB32" s="158"/>
      <c r="DC32" s="158"/>
      <c r="DD32" s="151"/>
      <c r="DE32" s="151"/>
      <c r="DF32" s="152"/>
      <c r="DG32" s="152"/>
      <c r="DH32" s="155"/>
      <c r="DI32" s="158"/>
      <c r="DJ32" s="158"/>
      <c r="DK32" s="158"/>
      <c r="DL32" s="151"/>
      <c r="DM32" s="151"/>
      <c r="DN32" s="152"/>
      <c r="DO32" s="152"/>
      <c r="DP32" s="155"/>
      <c r="DQ32" s="158"/>
      <c r="DR32" s="158"/>
      <c r="DS32" s="158"/>
      <c r="DT32" s="151"/>
      <c r="DU32" s="151"/>
      <c r="DV32" s="152"/>
      <c r="DW32" s="152"/>
      <c r="DX32" s="155"/>
      <c r="DY32" s="158"/>
      <c r="DZ32" s="158"/>
      <c r="EA32" s="158"/>
      <c r="EB32" s="151"/>
      <c r="EC32" s="151"/>
      <c r="ED32" s="152"/>
      <c r="EE32" s="152"/>
      <c r="EF32" s="155"/>
      <c r="EG32" s="158"/>
      <c r="EH32" s="158"/>
      <c r="EI32" s="158"/>
      <c r="EJ32" s="151"/>
      <c r="EK32" s="151"/>
      <c r="EL32" s="152"/>
      <c r="EM32" s="152"/>
      <c r="EN32" s="155"/>
      <c r="EO32" s="158"/>
      <c r="EP32" s="158"/>
      <c r="EQ32" s="158"/>
      <c r="ER32" s="151"/>
      <c r="ES32" s="151"/>
      <c r="ET32" s="152"/>
      <c r="EU32" s="152"/>
      <c r="EV32" s="155"/>
      <c r="EW32" s="158"/>
      <c r="EX32" s="158"/>
      <c r="EY32" s="158"/>
      <c r="EZ32" s="151"/>
      <c r="FA32" s="151"/>
      <c r="FB32" s="152"/>
      <c r="FC32" s="152"/>
      <c r="FD32" s="155"/>
      <c r="FE32" s="158"/>
      <c r="FF32" s="158"/>
      <c r="FG32" s="158"/>
      <c r="FH32" s="151"/>
      <c r="FI32" s="151"/>
      <c r="FJ32" s="152"/>
      <c r="FK32" s="152"/>
      <c r="FL32" s="155"/>
      <c r="FM32" s="158"/>
      <c r="FN32" s="158"/>
      <c r="FO32" s="158"/>
      <c r="FP32" s="151"/>
      <c r="FQ32" s="151"/>
      <c r="FR32" s="152"/>
      <c r="FS32" s="152"/>
      <c r="FT32" s="155"/>
      <c r="FU32" s="158"/>
      <c r="FV32" s="158"/>
      <c r="FW32" s="158"/>
      <c r="FX32" s="151"/>
      <c r="FY32" s="151"/>
      <c r="FZ32" s="152"/>
      <c r="GA32" s="152"/>
      <c r="GB32" s="155"/>
      <c r="GC32" s="158"/>
      <c r="GD32" s="158"/>
      <c r="GE32" s="158"/>
      <c r="GF32" s="151"/>
      <c r="GG32" s="151"/>
      <c r="GH32" s="152"/>
      <c r="GI32" s="152"/>
      <c r="GJ32" s="155"/>
      <c r="GK32" s="158"/>
      <c r="GL32" s="158"/>
      <c r="GM32" s="158"/>
      <c r="GN32" s="151"/>
      <c r="GO32" s="151"/>
      <c r="GP32" s="152"/>
      <c r="GQ32" s="152"/>
      <c r="GR32" s="155"/>
      <c r="GS32" s="158"/>
      <c r="GT32" s="158"/>
      <c r="GU32" s="158"/>
      <c r="GV32" s="151"/>
      <c r="GW32" s="151"/>
      <c r="GX32" s="152"/>
      <c r="GY32" s="152"/>
      <c r="GZ32" s="155"/>
      <c r="HA32" s="158"/>
      <c r="HB32" s="158"/>
      <c r="HC32" s="158"/>
      <c r="HD32" s="151"/>
      <c r="HE32" s="151"/>
      <c r="HF32" s="152"/>
      <c r="HG32" s="152"/>
      <c r="HH32" s="155"/>
      <c r="HI32" s="158"/>
      <c r="HJ32" s="158"/>
      <c r="HK32" s="158"/>
      <c r="HL32" s="151"/>
      <c r="HM32" s="151"/>
      <c r="HN32" s="152"/>
      <c r="HO32" s="152"/>
      <c r="HP32" s="155"/>
      <c r="HQ32" s="158"/>
      <c r="HR32" s="158"/>
      <c r="HS32" s="158"/>
      <c r="HT32" s="151"/>
      <c r="HU32" s="151"/>
      <c r="HV32" s="152"/>
      <c r="HW32" s="152"/>
      <c r="HX32" s="155"/>
      <c r="HY32" s="158"/>
      <c r="HZ32" s="158"/>
      <c r="IA32" s="158"/>
      <c r="IB32" s="151"/>
      <c r="IC32" s="151"/>
      <c r="ID32" s="152"/>
      <c r="IE32" s="152"/>
      <c r="IF32" s="155"/>
      <c r="IG32" s="158"/>
      <c r="IH32" s="158"/>
      <c r="II32" s="158"/>
      <c r="IJ32" s="151"/>
      <c r="IK32" s="151"/>
      <c r="IL32" s="152"/>
      <c r="IM32" s="152"/>
      <c r="IN32" s="155"/>
      <c r="IO32" s="158"/>
      <c r="IP32" s="158"/>
      <c r="IQ32" s="158"/>
      <c r="IR32" s="151"/>
      <c r="IS32" s="151"/>
      <c r="IT32" s="152"/>
      <c r="IU32" s="152"/>
      <c r="IV32" s="155"/>
    </row>
    <row r="33" spans="1:256" ht="15" thickBot="1">
      <c r="A33" s="55" t="s">
        <v>844</v>
      </c>
      <c r="B33" s="170" t="s">
        <v>859</v>
      </c>
      <c r="C33" s="162"/>
      <c r="D33" s="162"/>
      <c r="E33" s="162"/>
      <c r="F33" s="162"/>
      <c r="G33" s="147"/>
      <c r="H33" s="147"/>
      <c r="I33" s="149"/>
      <c r="J33" s="147"/>
      <c r="K33" s="147"/>
      <c r="O33" s="151"/>
      <c r="P33" s="151"/>
      <c r="Q33" s="151"/>
      <c r="R33" s="151"/>
      <c r="S33" s="151"/>
      <c r="W33" s="151"/>
      <c r="X33" s="151"/>
      <c r="Y33" s="151"/>
      <c r="Z33" s="151"/>
      <c r="AA33" s="151"/>
      <c r="AE33" s="151"/>
      <c r="AF33" s="151"/>
      <c r="AG33" s="151"/>
      <c r="AH33" s="151"/>
      <c r="AI33" s="151"/>
      <c r="AM33" s="151"/>
      <c r="AN33" s="151"/>
      <c r="AO33" s="151"/>
      <c r="AP33" s="151"/>
      <c r="AQ33" s="151"/>
      <c r="AU33" s="151"/>
      <c r="AV33" s="151"/>
      <c r="AW33" s="151"/>
      <c r="AX33" s="151"/>
      <c r="AY33" s="151"/>
      <c r="BC33" s="151"/>
      <c r="BD33" s="151"/>
      <c r="BE33" s="151"/>
      <c r="BF33" s="151"/>
      <c r="BG33" s="151"/>
      <c r="BK33" s="151"/>
      <c r="BL33" s="151"/>
      <c r="BM33" s="151"/>
      <c r="BN33" s="151"/>
      <c r="BO33" s="151"/>
      <c r="BS33" s="151"/>
      <c r="BT33" s="151"/>
      <c r="BU33" s="151"/>
      <c r="BV33" s="151"/>
      <c r="BW33" s="151"/>
      <c r="CA33" s="151"/>
      <c r="CB33" s="151"/>
      <c r="CC33" s="151"/>
      <c r="CD33" s="151"/>
      <c r="CE33" s="151"/>
      <c r="CI33" s="151"/>
      <c r="CJ33" s="151"/>
      <c r="CK33" s="151"/>
      <c r="CL33" s="151"/>
      <c r="CM33" s="151"/>
      <c r="CQ33" s="151"/>
      <c r="CR33" s="151"/>
      <c r="CS33" s="151"/>
      <c r="CT33" s="151"/>
      <c r="CU33" s="151"/>
      <c r="CY33" s="151"/>
      <c r="CZ33" s="151"/>
      <c r="DA33" s="151"/>
      <c r="DB33" s="151"/>
      <c r="DC33" s="151"/>
      <c r="DG33" s="151"/>
      <c r="DH33" s="151"/>
      <c r="DI33" s="151"/>
      <c r="DJ33" s="151"/>
      <c r="DK33" s="151"/>
      <c r="DO33" s="151"/>
      <c r="DP33" s="151"/>
      <c r="DQ33" s="151"/>
      <c r="DR33" s="151"/>
      <c r="DS33" s="151"/>
      <c r="DW33" s="151"/>
      <c r="DX33" s="151"/>
      <c r="DY33" s="151"/>
      <c r="DZ33" s="151"/>
      <c r="EA33" s="151"/>
      <c r="EE33" s="151"/>
      <c r="EF33" s="151"/>
      <c r="EG33" s="151"/>
      <c r="EH33" s="151"/>
      <c r="EI33" s="151"/>
      <c r="EM33" s="151"/>
      <c r="EN33" s="151"/>
      <c r="EO33" s="151"/>
      <c r="EP33" s="151"/>
      <c r="EQ33" s="151"/>
      <c r="EU33" s="151"/>
      <c r="EV33" s="151"/>
      <c r="EW33" s="151"/>
      <c r="EX33" s="151"/>
      <c r="EY33" s="151"/>
      <c r="FC33" s="151"/>
      <c r="FD33" s="151"/>
      <c r="FE33" s="151"/>
      <c r="FF33" s="151"/>
      <c r="FG33" s="151"/>
      <c r="FK33" s="151"/>
      <c r="FL33" s="151"/>
      <c r="FM33" s="151"/>
      <c r="FN33" s="151"/>
      <c r="FO33" s="151"/>
      <c r="FS33" s="151"/>
      <c r="FT33" s="151"/>
      <c r="FU33" s="151"/>
      <c r="FV33" s="151"/>
      <c r="FW33" s="151"/>
      <c r="GA33" s="151"/>
      <c r="GB33" s="151"/>
      <c r="GC33" s="151"/>
      <c r="GD33" s="151"/>
      <c r="GE33" s="151"/>
      <c r="GI33" s="151"/>
      <c r="GJ33" s="151"/>
      <c r="GK33" s="151"/>
      <c r="GL33" s="151"/>
      <c r="GM33" s="151"/>
      <c r="GQ33" s="151"/>
      <c r="GR33" s="151"/>
      <c r="GS33" s="151"/>
      <c r="GT33" s="151"/>
      <c r="GU33" s="151"/>
      <c r="GY33" s="151"/>
      <c r="GZ33" s="151"/>
      <c r="HA33" s="151"/>
      <c r="HB33" s="151"/>
      <c r="HC33" s="151"/>
      <c r="HG33" s="151"/>
      <c r="HH33" s="151"/>
      <c r="HI33" s="151"/>
      <c r="HJ33" s="151"/>
      <c r="HK33" s="151"/>
      <c r="HO33" s="151"/>
      <c r="HP33" s="151"/>
      <c r="HQ33" s="151"/>
      <c r="HR33" s="151"/>
      <c r="HS33" s="151"/>
      <c r="HW33" s="151"/>
      <c r="HX33" s="151"/>
      <c r="HY33" s="151"/>
      <c r="HZ33" s="151"/>
      <c r="IA33" s="151"/>
      <c r="IE33" s="151"/>
      <c r="IF33" s="151"/>
      <c r="IG33" s="151"/>
      <c r="IH33" s="151"/>
      <c r="II33" s="151"/>
      <c r="IM33" s="151"/>
      <c r="IN33" s="151"/>
      <c r="IO33" s="151"/>
      <c r="IP33" s="151"/>
      <c r="IQ33" s="151"/>
      <c r="IU33" s="151"/>
      <c r="IV33" s="151"/>
    </row>
    <row r="34" spans="1:256" ht="15" thickBot="1">
      <c r="A34" s="154"/>
      <c r="B34" s="154"/>
      <c r="C34" s="52"/>
      <c r="D34" s="52"/>
      <c r="E34" s="52"/>
      <c r="F34" s="52"/>
      <c r="G34" s="147"/>
      <c r="H34" s="147"/>
      <c r="I34" s="163"/>
      <c r="J34" s="164"/>
      <c r="K34" s="249"/>
      <c r="L34" s="151"/>
      <c r="M34" s="151"/>
      <c r="O34" s="151"/>
      <c r="P34" s="151"/>
      <c r="Q34" s="151"/>
      <c r="R34" s="151"/>
      <c r="S34" s="151"/>
      <c r="T34" s="151"/>
      <c r="U34" s="151"/>
      <c r="W34" s="151"/>
      <c r="X34" s="151"/>
      <c r="Y34" s="151"/>
      <c r="Z34" s="151"/>
      <c r="AA34" s="151"/>
      <c r="AB34" s="151"/>
      <c r="AC34" s="151"/>
      <c r="AE34" s="151"/>
      <c r="AF34" s="151"/>
      <c r="AG34" s="151"/>
      <c r="AH34" s="151"/>
      <c r="AI34" s="151"/>
      <c r="AJ34" s="151"/>
      <c r="AK34" s="151"/>
      <c r="AM34" s="151"/>
      <c r="AN34" s="151"/>
      <c r="AO34" s="151"/>
      <c r="AP34" s="151"/>
      <c r="AQ34" s="151"/>
      <c r="AR34" s="151"/>
      <c r="AS34" s="151"/>
      <c r="AU34" s="151"/>
      <c r="AV34" s="151"/>
      <c r="AW34" s="151"/>
      <c r="AX34" s="151"/>
      <c r="AY34" s="151"/>
      <c r="AZ34" s="151"/>
      <c r="BA34" s="151"/>
      <c r="BC34" s="151"/>
      <c r="BD34" s="151"/>
      <c r="BE34" s="151"/>
      <c r="BF34" s="151"/>
      <c r="BG34" s="151"/>
      <c r="BH34" s="151"/>
      <c r="BI34" s="151"/>
      <c r="BK34" s="151"/>
      <c r="BL34" s="151"/>
      <c r="BM34" s="151"/>
      <c r="BN34" s="151"/>
      <c r="BO34" s="151"/>
      <c r="BP34" s="151"/>
      <c r="BQ34" s="151"/>
      <c r="BS34" s="151"/>
      <c r="BT34" s="151"/>
      <c r="BU34" s="151"/>
      <c r="BV34" s="151"/>
      <c r="BW34" s="151"/>
      <c r="BX34" s="151"/>
      <c r="BY34" s="151"/>
      <c r="CA34" s="151"/>
      <c r="CB34" s="151"/>
      <c r="CC34" s="151"/>
      <c r="CD34" s="151"/>
      <c r="CE34" s="151"/>
      <c r="CF34" s="151"/>
      <c r="CG34" s="151"/>
      <c r="CI34" s="151"/>
      <c r="CJ34" s="151"/>
      <c r="CK34" s="151"/>
      <c r="CL34" s="151"/>
      <c r="CM34" s="151"/>
      <c r="CN34" s="151"/>
      <c r="CO34" s="151"/>
      <c r="CQ34" s="151"/>
      <c r="CR34" s="151"/>
      <c r="CS34" s="151"/>
      <c r="CT34" s="151"/>
      <c r="CU34" s="151"/>
      <c r="CV34" s="151"/>
      <c r="CW34" s="151"/>
      <c r="CY34" s="151"/>
      <c r="CZ34" s="151"/>
      <c r="DA34" s="151"/>
      <c r="DB34" s="151"/>
      <c r="DC34" s="151"/>
      <c r="DD34" s="151"/>
      <c r="DE34" s="151"/>
      <c r="DG34" s="151"/>
      <c r="DH34" s="151"/>
      <c r="DI34" s="151"/>
      <c r="DJ34" s="151"/>
      <c r="DK34" s="151"/>
      <c r="DL34" s="151"/>
      <c r="DM34" s="151"/>
      <c r="DO34" s="151"/>
      <c r="DP34" s="151"/>
      <c r="DQ34" s="151"/>
      <c r="DR34" s="151"/>
      <c r="DS34" s="151"/>
      <c r="DT34" s="151"/>
      <c r="DU34" s="151"/>
      <c r="DW34" s="151"/>
      <c r="DX34" s="151"/>
      <c r="DY34" s="151"/>
      <c r="DZ34" s="151"/>
      <c r="EA34" s="151"/>
      <c r="EB34" s="151"/>
      <c r="EC34" s="151"/>
      <c r="EE34" s="151"/>
      <c r="EF34" s="151"/>
      <c r="EG34" s="151"/>
      <c r="EH34" s="151"/>
      <c r="EI34" s="151"/>
      <c r="EJ34" s="151"/>
      <c r="EK34" s="151"/>
      <c r="EM34" s="151"/>
      <c r="EN34" s="151"/>
      <c r="EO34" s="151"/>
      <c r="EP34" s="151"/>
      <c r="EQ34" s="151"/>
      <c r="ER34" s="151"/>
      <c r="ES34" s="151"/>
      <c r="EU34" s="151"/>
      <c r="EV34" s="151"/>
      <c r="EW34" s="151"/>
      <c r="EX34" s="151"/>
      <c r="EY34" s="151"/>
      <c r="EZ34" s="151"/>
      <c r="FA34" s="151"/>
      <c r="FC34" s="151"/>
      <c r="FD34" s="151"/>
      <c r="FE34" s="151"/>
      <c r="FF34" s="151"/>
      <c r="FG34" s="151"/>
      <c r="FH34" s="151"/>
      <c r="FI34" s="151"/>
      <c r="FK34" s="151"/>
      <c r="FL34" s="151"/>
      <c r="FM34" s="151"/>
      <c r="FN34" s="151"/>
      <c r="FO34" s="151"/>
      <c r="FP34" s="151"/>
      <c r="FQ34" s="151"/>
      <c r="FS34" s="151"/>
      <c r="FT34" s="151"/>
      <c r="FU34" s="151"/>
      <c r="FV34" s="151"/>
      <c r="FW34" s="151"/>
      <c r="FX34" s="151"/>
      <c r="FY34" s="151"/>
      <c r="GA34" s="151"/>
      <c r="GB34" s="151"/>
      <c r="GC34" s="151"/>
      <c r="GD34" s="151"/>
      <c r="GE34" s="151"/>
      <c r="GF34" s="151"/>
      <c r="GG34" s="151"/>
      <c r="GI34" s="151"/>
      <c r="GJ34" s="151"/>
      <c r="GK34" s="151"/>
      <c r="GL34" s="151"/>
      <c r="GM34" s="151"/>
      <c r="GN34" s="151"/>
      <c r="GO34" s="151"/>
      <c r="GQ34" s="151"/>
      <c r="GR34" s="151"/>
      <c r="GS34" s="151"/>
      <c r="GT34" s="151"/>
      <c r="GU34" s="151"/>
      <c r="GV34" s="151"/>
      <c r="GW34" s="151"/>
      <c r="GY34" s="151"/>
      <c r="GZ34" s="151"/>
      <c r="HA34" s="151"/>
      <c r="HB34" s="151"/>
      <c r="HC34" s="151"/>
      <c r="HD34" s="151"/>
      <c r="HE34" s="151"/>
      <c r="HG34" s="151"/>
      <c r="HH34" s="151"/>
      <c r="HI34" s="151"/>
      <c r="HJ34" s="151"/>
      <c r="HK34" s="151"/>
      <c r="HL34" s="151"/>
      <c r="HM34" s="151"/>
      <c r="HO34" s="151"/>
      <c r="HP34" s="151"/>
      <c r="HQ34" s="151"/>
      <c r="HR34" s="151"/>
      <c r="HS34" s="151"/>
      <c r="HT34" s="151"/>
      <c r="HU34" s="151"/>
      <c r="HW34" s="151"/>
      <c r="HX34" s="151"/>
      <c r="HY34" s="151"/>
      <c r="HZ34" s="151"/>
      <c r="IA34" s="151"/>
      <c r="IB34" s="151"/>
      <c r="IC34" s="151"/>
      <c r="IE34" s="151"/>
      <c r="IF34" s="151"/>
      <c r="IG34" s="151"/>
      <c r="IH34" s="151"/>
      <c r="II34" s="151"/>
      <c r="IJ34" s="151"/>
      <c r="IK34" s="151"/>
      <c r="IM34" s="151"/>
      <c r="IN34" s="151"/>
      <c r="IO34" s="151"/>
      <c r="IP34" s="151"/>
      <c r="IQ34" s="151"/>
      <c r="IR34" s="151"/>
      <c r="IS34" s="151"/>
      <c r="IU34" s="151"/>
      <c r="IV34" s="151"/>
    </row>
    <row r="35" spans="1:256" ht="17.25" thickBot="1">
      <c r="A35" s="154"/>
      <c r="B35" s="154"/>
      <c r="C35" s="152"/>
      <c r="D35" s="152"/>
      <c r="E35" s="152"/>
      <c r="F35" s="152"/>
      <c r="G35" s="152"/>
      <c r="H35" s="155" t="s">
        <v>801</v>
      </c>
      <c r="I35" s="156"/>
      <c r="J35" s="156"/>
      <c r="K35" s="156"/>
      <c r="L35" s="151"/>
      <c r="M35" s="151"/>
      <c r="N35" s="152"/>
      <c r="O35" s="152"/>
      <c r="P35" s="155"/>
      <c r="Q35" s="158"/>
      <c r="R35" s="158"/>
      <c r="S35" s="158"/>
      <c r="T35" s="151"/>
      <c r="U35" s="151"/>
      <c r="V35" s="152"/>
      <c r="W35" s="152"/>
      <c r="X35" s="155"/>
      <c r="Y35" s="158"/>
      <c r="Z35" s="158"/>
      <c r="AA35" s="158"/>
      <c r="AB35" s="151"/>
      <c r="AC35" s="151"/>
      <c r="AD35" s="152"/>
      <c r="AE35" s="152"/>
      <c r="AF35" s="155"/>
      <c r="AG35" s="158"/>
      <c r="AH35" s="158"/>
      <c r="AI35" s="158"/>
      <c r="AJ35" s="151"/>
      <c r="AK35" s="151"/>
      <c r="AL35" s="152"/>
      <c r="AM35" s="152"/>
      <c r="AN35" s="155"/>
      <c r="AO35" s="158"/>
      <c r="AP35" s="158"/>
      <c r="AQ35" s="158"/>
      <c r="AR35" s="151"/>
      <c r="AS35" s="151"/>
      <c r="AT35" s="152"/>
      <c r="AU35" s="152"/>
      <c r="AV35" s="155"/>
      <c r="AW35" s="158"/>
      <c r="AX35" s="158"/>
      <c r="AY35" s="158"/>
      <c r="AZ35" s="151"/>
      <c r="BA35" s="151"/>
      <c r="BB35" s="152"/>
      <c r="BC35" s="152"/>
      <c r="BD35" s="155"/>
      <c r="BE35" s="158"/>
      <c r="BF35" s="158"/>
      <c r="BG35" s="158"/>
      <c r="BH35" s="151"/>
      <c r="BI35" s="151"/>
      <c r="BJ35" s="152"/>
      <c r="BK35" s="152"/>
      <c r="BL35" s="155"/>
      <c r="BM35" s="158"/>
      <c r="BN35" s="158"/>
      <c r="BO35" s="158"/>
      <c r="BP35" s="151"/>
      <c r="BQ35" s="151"/>
      <c r="BR35" s="152"/>
      <c r="BS35" s="152"/>
      <c r="BT35" s="155"/>
      <c r="BU35" s="158"/>
      <c r="BV35" s="158"/>
      <c r="BW35" s="158"/>
      <c r="BX35" s="151"/>
      <c r="BY35" s="151"/>
      <c r="BZ35" s="152"/>
      <c r="CA35" s="152"/>
      <c r="CB35" s="155"/>
      <c r="CC35" s="158"/>
      <c r="CD35" s="158"/>
      <c r="CE35" s="158"/>
      <c r="CF35" s="151"/>
      <c r="CG35" s="151"/>
      <c r="CH35" s="152"/>
      <c r="CI35" s="152"/>
      <c r="CJ35" s="155"/>
      <c r="CK35" s="158"/>
      <c r="CL35" s="158"/>
      <c r="CM35" s="158"/>
      <c r="CN35" s="151"/>
      <c r="CO35" s="151"/>
      <c r="CP35" s="152"/>
      <c r="CQ35" s="152"/>
      <c r="CR35" s="155"/>
      <c r="CS35" s="158"/>
      <c r="CT35" s="158"/>
      <c r="CU35" s="158"/>
      <c r="CV35" s="151"/>
      <c r="CW35" s="151"/>
      <c r="CX35" s="152"/>
      <c r="CY35" s="152"/>
      <c r="CZ35" s="155"/>
      <c r="DA35" s="158"/>
      <c r="DB35" s="158"/>
      <c r="DC35" s="158"/>
      <c r="DD35" s="151"/>
      <c r="DE35" s="151"/>
      <c r="DF35" s="152"/>
      <c r="DG35" s="152"/>
      <c r="DH35" s="155"/>
      <c r="DI35" s="158"/>
      <c r="DJ35" s="158"/>
      <c r="DK35" s="158"/>
      <c r="DL35" s="151"/>
      <c r="DM35" s="151"/>
      <c r="DN35" s="152"/>
      <c r="DO35" s="152"/>
      <c r="DP35" s="155"/>
      <c r="DQ35" s="158"/>
      <c r="DR35" s="158"/>
      <c r="DS35" s="158"/>
      <c r="DT35" s="151"/>
      <c r="DU35" s="151"/>
      <c r="DV35" s="152"/>
      <c r="DW35" s="152"/>
      <c r="DX35" s="155"/>
      <c r="DY35" s="158"/>
      <c r="DZ35" s="158"/>
      <c r="EA35" s="158"/>
      <c r="EB35" s="151"/>
      <c r="EC35" s="151"/>
      <c r="ED35" s="152"/>
      <c r="EE35" s="152"/>
      <c r="EF35" s="155"/>
      <c r="EG35" s="158"/>
      <c r="EH35" s="158"/>
      <c r="EI35" s="158"/>
      <c r="EJ35" s="151"/>
      <c r="EK35" s="151"/>
      <c r="EL35" s="152"/>
      <c r="EM35" s="152"/>
      <c r="EN35" s="155"/>
      <c r="EO35" s="158"/>
      <c r="EP35" s="158"/>
      <c r="EQ35" s="158"/>
      <c r="ER35" s="151"/>
      <c r="ES35" s="151"/>
      <c r="ET35" s="152"/>
      <c r="EU35" s="152"/>
      <c r="EV35" s="155"/>
      <c r="EW35" s="158"/>
      <c r="EX35" s="158"/>
      <c r="EY35" s="158"/>
      <c r="EZ35" s="151"/>
      <c r="FA35" s="151"/>
      <c r="FB35" s="152"/>
      <c r="FC35" s="152"/>
      <c r="FD35" s="155"/>
      <c r="FE35" s="158"/>
      <c r="FF35" s="158"/>
      <c r="FG35" s="158"/>
      <c r="FH35" s="151"/>
      <c r="FI35" s="151"/>
      <c r="FJ35" s="152"/>
      <c r="FK35" s="152"/>
      <c r="FL35" s="155"/>
      <c r="FM35" s="158"/>
      <c r="FN35" s="158"/>
      <c r="FO35" s="158"/>
      <c r="FP35" s="151"/>
      <c r="FQ35" s="151"/>
      <c r="FR35" s="152"/>
      <c r="FS35" s="152"/>
      <c r="FT35" s="155"/>
      <c r="FU35" s="158"/>
      <c r="FV35" s="158"/>
      <c r="FW35" s="158"/>
      <c r="FX35" s="151"/>
      <c r="FY35" s="151"/>
      <c r="FZ35" s="152"/>
      <c r="GA35" s="152"/>
      <c r="GB35" s="155"/>
      <c r="GC35" s="158"/>
      <c r="GD35" s="158"/>
      <c r="GE35" s="158"/>
      <c r="GF35" s="151"/>
      <c r="GG35" s="151"/>
      <c r="GH35" s="152"/>
      <c r="GI35" s="152"/>
      <c r="GJ35" s="155"/>
      <c r="GK35" s="158"/>
      <c r="GL35" s="158"/>
      <c r="GM35" s="158"/>
      <c r="GN35" s="151"/>
      <c r="GO35" s="151"/>
      <c r="GP35" s="152"/>
      <c r="GQ35" s="152"/>
      <c r="GR35" s="155"/>
      <c r="GS35" s="158"/>
      <c r="GT35" s="158"/>
      <c r="GU35" s="158"/>
      <c r="GV35" s="151"/>
      <c r="GW35" s="151"/>
      <c r="GX35" s="152"/>
      <c r="GY35" s="152"/>
      <c r="GZ35" s="155"/>
      <c r="HA35" s="158"/>
      <c r="HB35" s="158"/>
      <c r="HC35" s="158"/>
      <c r="HD35" s="151"/>
      <c r="HE35" s="151"/>
      <c r="HF35" s="152"/>
      <c r="HG35" s="152"/>
      <c r="HH35" s="155"/>
      <c r="HI35" s="158"/>
      <c r="HJ35" s="158"/>
      <c r="HK35" s="158"/>
      <c r="HL35" s="151"/>
      <c r="HM35" s="151"/>
      <c r="HN35" s="152"/>
      <c r="HO35" s="152"/>
      <c r="HP35" s="155"/>
      <c r="HQ35" s="158"/>
      <c r="HR35" s="158"/>
      <c r="HS35" s="158"/>
      <c r="HT35" s="151"/>
      <c r="HU35" s="151"/>
      <c r="HV35" s="152"/>
      <c r="HW35" s="152"/>
      <c r="HX35" s="155"/>
      <c r="HY35" s="158"/>
      <c r="HZ35" s="158"/>
      <c r="IA35" s="158"/>
      <c r="IB35" s="151"/>
      <c r="IC35" s="151"/>
      <c r="ID35" s="152"/>
      <c r="IE35" s="152"/>
      <c r="IF35" s="155"/>
      <c r="IG35" s="158"/>
      <c r="IH35" s="158"/>
      <c r="II35" s="158"/>
      <c r="IJ35" s="151"/>
      <c r="IK35" s="151"/>
      <c r="IL35" s="152"/>
      <c r="IM35" s="152"/>
      <c r="IN35" s="155"/>
      <c r="IO35" s="158"/>
      <c r="IP35" s="158"/>
      <c r="IQ35" s="158"/>
      <c r="IR35" s="151"/>
      <c r="IS35" s="151"/>
      <c r="IT35" s="152"/>
      <c r="IU35" s="152"/>
      <c r="IV35" s="155"/>
    </row>
    <row r="36" spans="1:256" ht="17.25" thickBot="1">
      <c r="A36" s="154"/>
      <c r="B36" s="154"/>
      <c r="C36" s="152"/>
      <c r="D36" s="152"/>
      <c r="E36" s="152"/>
      <c r="F36" s="152"/>
      <c r="G36" s="152"/>
      <c r="H36" s="155"/>
      <c r="I36" s="158"/>
      <c r="J36" s="158"/>
      <c r="K36" s="158"/>
      <c r="L36" s="151"/>
      <c r="M36" s="151"/>
      <c r="N36" s="152"/>
      <c r="O36" s="152"/>
      <c r="P36" s="155"/>
      <c r="Q36" s="158"/>
      <c r="R36" s="158"/>
      <c r="S36" s="158"/>
      <c r="T36" s="151"/>
      <c r="U36" s="151"/>
      <c r="V36" s="152"/>
      <c r="W36" s="152"/>
      <c r="X36" s="155"/>
      <c r="Y36" s="158"/>
      <c r="Z36" s="158"/>
      <c r="AA36" s="158"/>
      <c r="AB36" s="151"/>
      <c r="AC36" s="151"/>
      <c r="AD36" s="152"/>
      <c r="AE36" s="152"/>
      <c r="AF36" s="155"/>
      <c r="AG36" s="158"/>
      <c r="AH36" s="158"/>
      <c r="AI36" s="158"/>
      <c r="AJ36" s="151"/>
      <c r="AK36" s="151"/>
      <c r="AL36" s="152"/>
      <c r="AM36" s="152"/>
      <c r="AN36" s="155"/>
      <c r="AO36" s="158"/>
      <c r="AP36" s="158"/>
      <c r="AQ36" s="158"/>
      <c r="AR36" s="151"/>
      <c r="AS36" s="151"/>
      <c r="AT36" s="152"/>
      <c r="AU36" s="152"/>
      <c r="AV36" s="155"/>
      <c r="AW36" s="158"/>
      <c r="AX36" s="158"/>
      <c r="AY36" s="158"/>
      <c r="AZ36" s="151"/>
      <c r="BA36" s="151"/>
      <c r="BB36" s="152"/>
      <c r="BC36" s="152"/>
      <c r="BD36" s="155"/>
      <c r="BE36" s="158"/>
      <c r="BF36" s="158"/>
      <c r="BG36" s="158"/>
      <c r="BH36" s="151"/>
      <c r="BI36" s="151"/>
      <c r="BJ36" s="152"/>
      <c r="BK36" s="152"/>
      <c r="BL36" s="155"/>
      <c r="BM36" s="158"/>
      <c r="BN36" s="158"/>
      <c r="BO36" s="158"/>
      <c r="BP36" s="151"/>
      <c r="BQ36" s="151"/>
      <c r="BR36" s="152"/>
      <c r="BS36" s="152"/>
      <c r="BT36" s="155"/>
      <c r="BU36" s="158"/>
      <c r="BV36" s="158"/>
      <c r="BW36" s="158"/>
      <c r="BX36" s="151"/>
      <c r="BY36" s="151"/>
      <c r="BZ36" s="152"/>
      <c r="CA36" s="152"/>
      <c r="CB36" s="155"/>
      <c r="CC36" s="158"/>
      <c r="CD36" s="158"/>
      <c r="CE36" s="158"/>
      <c r="CF36" s="151"/>
      <c r="CG36" s="151"/>
      <c r="CH36" s="152"/>
      <c r="CI36" s="152"/>
      <c r="CJ36" s="155"/>
      <c r="CK36" s="158"/>
      <c r="CL36" s="158"/>
      <c r="CM36" s="158"/>
      <c r="CN36" s="151"/>
      <c r="CO36" s="151"/>
      <c r="CP36" s="152"/>
      <c r="CQ36" s="152"/>
      <c r="CR36" s="155"/>
      <c r="CS36" s="158"/>
      <c r="CT36" s="158"/>
      <c r="CU36" s="158"/>
      <c r="CV36" s="151"/>
      <c r="CW36" s="151"/>
      <c r="CX36" s="152"/>
      <c r="CY36" s="152"/>
      <c r="CZ36" s="155"/>
      <c r="DA36" s="158"/>
      <c r="DB36" s="158"/>
      <c r="DC36" s="158"/>
      <c r="DD36" s="151"/>
      <c r="DE36" s="151"/>
      <c r="DF36" s="152"/>
      <c r="DG36" s="152"/>
      <c r="DH36" s="155"/>
      <c r="DI36" s="158"/>
      <c r="DJ36" s="158"/>
      <c r="DK36" s="158"/>
      <c r="DL36" s="151"/>
      <c r="DM36" s="151"/>
      <c r="DN36" s="152"/>
      <c r="DO36" s="152"/>
      <c r="DP36" s="155"/>
      <c r="DQ36" s="158"/>
      <c r="DR36" s="158"/>
      <c r="DS36" s="158"/>
      <c r="DT36" s="151"/>
      <c r="DU36" s="151"/>
      <c r="DV36" s="152"/>
      <c r="DW36" s="152"/>
      <c r="DX36" s="155"/>
      <c r="DY36" s="158"/>
      <c r="DZ36" s="158"/>
      <c r="EA36" s="158"/>
      <c r="EB36" s="151"/>
      <c r="EC36" s="151"/>
      <c r="ED36" s="152"/>
      <c r="EE36" s="152"/>
      <c r="EF36" s="155"/>
      <c r="EG36" s="158"/>
      <c r="EH36" s="158"/>
      <c r="EI36" s="158"/>
      <c r="EJ36" s="151"/>
      <c r="EK36" s="151"/>
      <c r="EL36" s="152"/>
      <c r="EM36" s="152"/>
      <c r="EN36" s="155"/>
      <c r="EO36" s="158"/>
      <c r="EP36" s="158"/>
      <c r="EQ36" s="158"/>
      <c r="ER36" s="151"/>
      <c r="ES36" s="151"/>
      <c r="ET36" s="152"/>
      <c r="EU36" s="152"/>
      <c r="EV36" s="155"/>
      <c r="EW36" s="158"/>
      <c r="EX36" s="158"/>
      <c r="EY36" s="158"/>
      <c r="EZ36" s="151"/>
      <c r="FA36" s="151"/>
      <c r="FB36" s="152"/>
      <c r="FC36" s="152"/>
      <c r="FD36" s="155"/>
      <c r="FE36" s="158"/>
      <c r="FF36" s="158"/>
      <c r="FG36" s="158"/>
      <c r="FH36" s="151"/>
      <c r="FI36" s="151"/>
      <c r="FJ36" s="152"/>
      <c r="FK36" s="152"/>
      <c r="FL36" s="155"/>
      <c r="FM36" s="158"/>
      <c r="FN36" s="158"/>
      <c r="FO36" s="158"/>
      <c r="FP36" s="151"/>
      <c r="FQ36" s="151"/>
      <c r="FR36" s="152"/>
      <c r="FS36" s="152"/>
      <c r="FT36" s="155"/>
      <c r="FU36" s="158"/>
      <c r="FV36" s="158"/>
      <c r="FW36" s="158"/>
      <c r="FX36" s="151"/>
      <c r="FY36" s="151"/>
      <c r="FZ36" s="152"/>
      <c r="GA36" s="152"/>
      <c r="GB36" s="155"/>
      <c r="GC36" s="158"/>
      <c r="GD36" s="158"/>
      <c r="GE36" s="158"/>
      <c r="GF36" s="151"/>
      <c r="GG36" s="151"/>
      <c r="GH36" s="152"/>
      <c r="GI36" s="152"/>
      <c r="GJ36" s="155"/>
      <c r="GK36" s="158"/>
      <c r="GL36" s="158"/>
      <c r="GM36" s="158"/>
      <c r="GN36" s="151"/>
      <c r="GO36" s="151"/>
      <c r="GP36" s="152"/>
      <c r="GQ36" s="152"/>
      <c r="GR36" s="155"/>
      <c r="GS36" s="158"/>
      <c r="GT36" s="158"/>
      <c r="GU36" s="158"/>
      <c r="GV36" s="151"/>
      <c r="GW36" s="151"/>
      <c r="GX36" s="152"/>
      <c r="GY36" s="152"/>
      <c r="GZ36" s="155"/>
      <c r="HA36" s="158"/>
      <c r="HB36" s="158"/>
      <c r="HC36" s="158"/>
      <c r="HD36" s="151"/>
      <c r="HE36" s="151"/>
      <c r="HF36" s="152"/>
      <c r="HG36" s="152"/>
      <c r="HH36" s="155"/>
      <c r="HI36" s="158"/>
      <c r="HJ36" s="158"/>
      <c r="HK36" s="158"/>
      <c r="HL36" s="151"/>
      <c r="HM36" s="151"/>
      <c r="HN36" s="152"/>
      <c r="HO36" s="152"/>
      <c r="HP36" s="155"/>
      <c r="HQ36" s="158"/>
      <c r="HR36" s="158"/>
      <c r="HS36" s="158"/>
      <c r="HT36" s="151"/>
      <c r="HU36" s="151"/>
      <c r="HV36" s="152"/>
      <c r="HW36" s="152"/>
      <c r="HX36" s="155"/>
      <c r="HY36" s="158"/>
      <c r="HZ36" s="158"/>
      <c r="IA36" s="158"/>
      <c r="IB36" s="151"/>
      <c r="IC36" s="151"/>
      <c r="ID36" s="152"/>
      <c r="IE36" s="152"/>
      <c r="IF36" s="155"/>
      <c r="IG36" s="158"/>
      <c r="IH36" s="158"/>
      <c r="II36" s="158"/>
      <c r="IJ36" s="151"/>
      <c r="IK36" s="151"/>
      <c r="IL36" s="152"/>
      <c r="IM36" s="152"/>
      <c r="IN36" s="155"/>
      <c r="IO36" s="158"/>
      <c r="IP36" s="158"/>
      <c r="IQ36" s="158"/>
      <c r="IR36" s="151"/>
      <c r="IS36" s="151"/>
      <c r="IT36" s="152"/>
      <c r="IU36" s="152"/>
      <c r="IV36" s="155"/>
    </row>
    <row r="37" spans="1:256" ht="15" thickBot="1">
      <c r="A37" s="55" t="s">
        <v>845</v>
      </c>
      <c r="B37" s="170" t="s">
        <v>597</v>
      </c>
      <c r="C37" s="162"/>
      <c r="D37" s="162"/>
      <c r="E37" s="162"/>
      <c r="F37" s="162"/>
      <c r="G37" s="147"/>
      <c r="H37" s="147"/>
      <c r="I37" s="190"/>
      <c r="J37" s="190"/>
      <c r="K37" s="191"/>
      <c r="O37" s="151"/>
      <c r="P37" s="151"/>
      <c r="Q37" s="151"/>
      <c r="R37" s="151"/>
      <c r="S37" s="151"/>
      <c r="W37" s="151"/>
      <c r="X37" s="151"/>
      <c r="Y37" s="151"/>
      <c r="Z37" s="151"/>
      <c r="AA37" s="151"/>
      <c r="AE37" s="151"/>
      <c r="AF37" s="151"/>
      <c r="AG37" s="151"/>
      <c r="AH37" s="151"/>
      <c r="AI37" s="151"/>
      <c r="AM37" s="151"/>
      <c r="AN37" s="151"/>
      <c r="AO37" s="151"/>
      <c r="AP37" s="151"/>
      <c r="AQ37" s="151"/>
      <c r="AU37" s="151"/>
      <c r="AV37" s="151"/>
      <c r="AW37" s="151"/>
      <c r="AX37" s="151"/>
      <c r="AY37" s="151"/>
      <c r="BC37" s="151"/>
      <c r="BD37" s="151"/>
      <c r="BE37" s="151"/>
      <c r="BF37" s="151"/>
      <c r="BG37" s="151"/>
      <c r="BK37" s="151"/>
      <c r="BL37" s="151"/>
      <c r="BM37" s="151"/>
      <c r="BN37" s="151"/>
      <c r="BO37" s="151"/>
      <c r="BS37" s="151"/>
      <c r="BT37" s="151"/>
      <c r="BU37" s="151"/>
      <c r="BV37" s="151"/>
      <c r="BW37" s="151"/>
      <c r="CA37" s="151"/>
      <c r="CB37" s="151"/>
      <c r="CC37" s="151"/>
      <c r="CD37" s="151"/>
      <c r="CE37" s="151"/>
      <c r="CI37" s="151"/>
      <c r="CJ37" s="151"/>
      <c r="CK37" s="151"/>
      <c r="CL37" s="151"/>
      <c r="CM37" s="151"/>
      <c r="CQ37" s="151"/>
      <c r="CR37" s="151"/>
      <c r="CS37" s="151"/>
      <c r="CT37" s="151"/>
      <c r="CU37" s="151"/>
      <c r="CY37" s="151"/>
      <c r="CZ37" s="151"/>
      <c r="DA37" s="151"/>
      <c r="DB37" s="151"/>
      <c r="DC37" s="151"/>
      <c r="DG37" s="151"/>
      <c r="DH37" s="151"/>
      <c r="DI37" s="151"/>
      <c r="DJ37" s="151"/>
      <c r="DK37" s="151"/>
      <c r="DO37" s="151"/>
      <c r="DP37" s="151"/>
      <c r="DQ37" s="151"/>
      <c r="DR37" s="151"/>
      <c r="DS37" s="151"/>
      <c r="DW37" s="151"/>
      <c r="DX37" s="151"/>
      <c r="DY37" s="151"/>
      <c r="DZ37" s="151"/>
      <c r="EA37" s="151"/>
      <c r="EE37" s="151"/>
      <c r="EF37" s="151"/>
      <c r="EG37" s="151"/>
      <c r="EH37" s="151"/>
      <c r="EI37" s="151"/>
      <c r="EM37" s="151"/>
      <c r="EN37" s="151"/>
      <c r="EO37" s="151"/>
      <c r="EP37" s="151"/>
      <c r="EQ37" s="151"/>
      <c r="EU37" s="151"/>
      <c r="EV37" s="151"/>
      <c r="EW37" s="151"/>
      <c r="EX37" s="151"/>
      <c r="EY37" s="151"/>
      <c r="FC37" s="151"/>
      <c r="FD37" s="151"/>
      <c r="FE37" s="151"/>
      <c r="FF37" s="151"/>
      <c r="FG37" s="151"/>
      <c r="FK37" s="151"/>
      <c r="FL37" s="151"/>
      <c r="FM37" s="151"/>
      <c r="FN37" s="151"/>
      <c r="FO37" s="151"/>
      <c r="FS37" s="151"/>
      <c r="FT37" s="151"/>
      <c r="FU37" s="151"/>
      <c r="FV37" s="151"/>
      <c r="FW37" s="151"/>
      <c r="GA37" s="151"/>
      <c r="GB37" s="151"/>
      <c r="GC37" s="151"/>
      <c r="GD37" s="151"/>
      <c r="GE37" s="151"/>
      <c r="GI37" s="151"/>
      <c r="GJ37" s="151"/>
      <c r="GK37" s="151"/>
      <c r="GL37" s="151"/>
      <c r="GM37" s="151"/>
      <c r="GQ37" s="151"/>
      <c r="GR37" s="151"/>
      <c r="GS37" s="151"/>
      <c r="GT37" s="151"/>
      <c r="GU37" s="151"/>
      <c r="GY37" s="151"/>
      <c r="GZ37" s="151"/>
      <c r="HA37" s="151"/>
      <c r="HB37" s="151"/>
      <c r="HC37" s="151"/>
      <c r="HG37" s="151"/>
      <c r="HH37" s="151"/>
      <c r="HI37" s="151"/>
      <c r="HJ37" s="151"/>
      <c r="HK37" s="151"/>
      <c r="HO37" s="151"/>
      <c r="HP37" s="151"/>
      <c r="HQ37" s="151"/>
      <c r="HR37" s="151"/>
      <c r="HS37" s="151"/>
      <c r="HW37" s="151"/>
      <c r="HX37" s="151"/>
      <c r="HY37" s="151"/>
      <c r="HZ37" s="151"/>
      <c r="IA37" s="151"/>
      <c r="IE37" s="151"/>
      <c r="IF37" s="151"/>
      <c r="IG37" s="151"/>
      <c r="IH37" s="151"/>
      <c r="II37" s="151"/>
      <c r="IM37" s="151"/>
      <c r="IN37" s="151"/>
      <c r="IO37" s="151"/>
      <c r="IP37" s="151"/>
      <c r="IQ37" s="151"/>
      <c r="IU37" s="151"/>
      <c r="IV37" s="151"/>
    </row>
    <row r="38" spans="3:256" ht="15" thickBot="1">
      <c r="C38" s="52"/>
      <c r="D38" s="52"/>
      <c r="E38" s="52"/>
      <c r="F38" s="52"/>
      <c r="G38" s="147"/>
      <c r="H38" s="147"/>
      <c r="I38" s="163"/>
      <c r="J38" s="164"/>
      <c r="K38" s="249"/>
      <c r="L38" s="151"/>
      <c r="M38" s="151"/>
      <c r="O38" s="151"/>
      <c r="P38" s="151"/>
      <c r="Q38" s="151"/>
      <c r="R38" s="151"/>
      <c r="S38" s="151"/>
      <c r="T38" s="151"/>
      <c r="U38" s="151"/>
      <c r="W38" s="151"/>
      <c r="X38" s="151"/>
      <c r="Y38" s="151"/>
      <c r="Z38" s="151"/>
      <c r="AA38" s="151"/>
      <c r="AB38" s="151"/>
      <c r="AC38" s="151"/>
      <c r="AE38" s="151"/>
      <c r="AF38" s="151"/>
      <c r="AG38" s="151"/>
      <c r="AH38" s="151"/>
      <c r="AI38" s="151"/>
      <c r="AJ38" s="151"/>
      <c r="AK38" s="151"/>
      <c r="AM38" s="151"/>
      <c r="AN38" s="151"/>
      <c r="AO38" s="151"/>
      <c r="AP38" s="151"/>
      <c r="AQ38" s="151"/>
      <c r="AR38" s="151"/>
      <c r="AS38" s="151"/>
      <c r="AU38" s="151"/>
      <c r="AV38" s="151"/>
      <c r="AW38" s="151"/>
      <c r="AX38" s="151"/>
      <c r="AY38" s="151"/>
      <c r="AZ38" s="151"/>
      <c r="BA38" s="151"/>
      <c r="BC38" s="151"/>
      <c r="BD38" s="151"/>
      <c r="BE38" s="151"/>
      <c r="BF38" s="151"/>
      <c r="BG38" s="151"/>
      <c r="BH38" s="151"/>
      <c r="BI38" s="151"/>
      <c r="BK38" s="151"/>
      <c r="BL38" s="151"/>
      <c r="BM38" s="151"/>
      <c r="BN38" s="151"/>
      <c r="BO38" s="151"/>
      <c r="BP38" s="151"/>
      <c r="BQ38" s="151"/>
      <c r="BS38" s="151"/>
      <c r="BT38" s="151"/>
      <c r="BU38" s="151"/>
      <c r="BV38" s="151"/>
      <c r="BW38" s="151"/>
      <c r="BX38" s="151"/>
      <c r="BY38" s="151"/>
      <c r="CA38" s="151"/>
      <c r="CB38" s="151"/>
      <c r="CC38" s="151"/>
      <c r="CD38" s="151"/>
      <c r="CE38" s="151"/>
      <c r="CF38" s="151"/>
      <c r="CG38" s="151"/>
      <c r="CI38" s="151"/>
      <c r="CJ38" s="151"/>
      <c r="CK38" s="151"/>
      <c r="CL38" s="151"/>
      <c r="CM38" s="151"/>
      <c r="CN38" s="151"/>
      <c r="CO38" s="151"/>
      <c r="CQ38" s="151"/>
      <c r="CR38" s="151"/>
      <c r="CS38" s="151"/>
      <c r="CT38" s="151"/>
      <c r="CU38" s="151"/>
      <c r="CV38" s="151"/>
      <c r="CW38" s="151"/>
      <c r="CY38" s="151"/>
      <c r="CZ38" s="151"/>
      <c r="DA38" s="151"/>
      <c r="DB38" s="151"/>
      <c r="DC38" s="151"/>
      <c r="DD38" s="151"/>
      <c r="DE38" s="151"/>
      <c r="DG38" s="151"/>
      <c r="DH38" s="151"/>
      <c r="DI38" s="151"/>
      <c r="DJ38" s="151"/>
      <c r="DK38" s="151"/>
      <c r="DL38" s="151"/>
      <c r="DM38" s="151"/>
      <c r="DO38" s="151"/>
      <c r="DP38" s="151"/>
      <c r="DQ38" s="151"/>
      <c r="DR38" s="151"/>
      <c r="DS38" s="151"/>
      <c r="DT38" s="151"/>
      <c r="DU38" s="151"/>
      <c r="DW38" s="151"/>
      <c r="DX38" s="151"/>
      <c r="DY38" s="151"/>
      <c r="DZ38" s="151"/>
      <c r="EA38" s="151"/>
      <c r="EB38" s="151"/>
      <c r="EC38" s="151"/>
      <c r="EE38" s="151"/>
      <c r="EF38" s="151"/>
      <c r="EG38" s="151"/>
      <c r="EH38" s="151"/>
      <c r="EI38" s="151"/>
      <c r="EJ38" s="151"/>
      <c r="EK38" s="151"/>
      <c r="EM38" s="151"/>
      <c r="EN38" s="151"/>
      <c r="EO38" s="151"/>
      <c r="EP38" s="151"/>
      <c r="EQ38" s="151"/>
      <c r="ER38" s="151"/>
      <c r="ES38" s="151"/>
      <c r="EU38" s="151"/>
      <c r="EV38" s="151"/>
      <c r="EW38" s="151"/>
      <c r="EX38" s="151"/>
      <c r="EY38" s="151"/>
      <c r="EZ38" s="151"/>
      <c r="FA38" s="151"/>
      <c r="FC38" s="151"/>
      <c r="FD38" s="151"/>
      <c r="FE38" s="151"/>
      <c r="FF38" s="151"/>
      <c r="FG38" s="151"/>
      <c r="FH38" s="151"/>
      <c r="FI38" s="151"/>
      <c r="FK38" s="151"/>
      <c r="FL38" s="151"/>
      <c r="FM38" s="151"/>
      <c r="FN38" s="151"/>
      <c r="FO38" s="151"/>
      <c r="FP38" s="151"/>
      <c r="FQ38" s="151"/>
      <c r="FS38" s="151"/>
      <c r="FT38" s="151"/>
      <c r="FU38" s="151"/>
      <c r="FV38" s="151"/>
      <c r="FW38" s="151"/>
      <c r="FX38" s="151"/>
      <c r="FY38" s="151"/>
      <c r="GA38" s="151"/>
      <c r="GB38" s="151"/>
      <c r="GC38" s="151"/>
      <c r="GD38" s="151"/>
      <c r="GE38" s="151"/>
      <c r="GF38" s="151"/>
      <c r="GG38" s="151"/>
      <c r="GI38" s="151"/>
      <c r="GJ38" s="151"/>
      <c r="GK38" s="151"/>
      <c r="GL38" s="151"/>
      <c r="GM38" s="151"/>
      <c r="GN38" s="151"/>
      <c r="GO38" s="151"/>
      <c r="GQ38" s="151"/>
      <c r="GR38" s="151"/>
      <c r="GS38" s="151"/>
      <c r="GT38" s="151"/>
      <c r="GU38" s="151"/>
      <c r="GV38" s="151"/>
      <c r="GW38" s="151"/>
      <c r="GY38" s="151"/>
      <c r="GZ38" s="151"/>
      <c r="HA38" s="151"/>
      <c r="HB38" s="151"/>
      <c r="HC38" s="151"/>
      <c r="HD38" s="151"/>
      <c r="HE38" s="151"/>
      <c r="HG38" s="151"/>
      <c r="HH38" s="151"/>
      <c r="HI38" s="151"/>
      <c r="HJ38" s="151"/>
      <c r="HK38" s="151"/>
      <c r="HL38" s="151"/>
      <c r="HM38" s="151"/>
      <c r="HO38" s="151"/>
      <c r="HP38" s="151"/>
      <c r="HQ38" s="151"/>
      <c r="HR38" s="151"/>
      <c r="HS38" s="151"/>
      <c r="HT38" s="151"/>
      <c r="HU38" s="151"/>
      <c r="HW38" s="151"/>
      <c r="HX38" s="151"/>
      <c r="HY38" s="151"/>
      <c r="HZ38" s="151"/>
      <c r="IA38" s="151"/>
      <c r="IB38" s="151"/>
      <c r="IC38" s="151"/>
      <c r="IE38" s="151"/>
      <c r="IF38" s="151"/>
      <c r="IG38" s="151"/>
      <c r="IH38" s="151"/>
      <c r="II38" s="151"/>
      <c r="IJ38" s="151"/>
      <c r="IK38" s="151"/>
      <c r="IM38" s="151"/>
      <c r="IN38" s="151"/>
      <c r="IO38" s="151"/>
      <c r="IP38" s="151"/>
      <c r="IQ38" s="151"/>
      <c r="IR38" s="151"/>
      <c r="IS38" s="151"/>
      <c r="IU38" s="151"/>
      <c r="IV38" s="151"/>
    </row>
    <row r="39" spans="3:256" ht="17.25" thickBot="1">
      <c r="C39" s="152"/>
      <c r="D39" s="152"/>
      <c r="E39" s="152"/>
      <c r="F39" s="152"/>
      <c r="G39" s="152"/>
      <c r="H39" s="155" t="s">
        <v>801</v>
      </c>
      <c r="I39" s="156"/>
      <c r="J39" s="156"/>
      <c r="K39" s="156"/>
      <c r="L39" s="151"/>
      <c r="M39" s="151"/>
      <c r="N39" s="152"/>
      <c r="O39" s="152"/>
      <c r="P39" s="155"/>
      <c r="Q39" s="158"/>
      <c r="R39" s="158"/>
      <c r="S39" s="158"/>
      <c r="T39" s="151"/>
      <c r="U39" s="151"/>
      <c r="V39" s="152"/>
      <c r="W39" s="152"/>
      <c r="X39" s="155"/>
      <c r="Y39" s="158"/>
      <c r="Z39" s="158"/>
      <c r="AA39" s="158"/>
      <c r="AB39" s="151"/>
      <c r="AC39" s="151"/>
      <c r="AD39" s="152"/>
      <c r="AE39" s="152"/>
      <c r="AF39" s="155"/>
      <c r="AG39" s="158"/>
      <c r="AH39" s="158"/>
      <c r="AI39" s="158"/>
      <c r="AJ39" s="151"/>
      <c r="AK39" s="151"/>
      <c r="AL39" s="152"/>
      <c r="AM39" s="152"/>
      <c r="AN39" s="155"/>
      <c r="AO39" s="158"/>
      <c r="AP39" s="158"/>
      <c r="AQ39" s="158"/>
      <c r="AR39" s="151"/>
      <c r="AS39" s="151"/>
      <c r="AT39" s="152"/>
      <c r="AU39" s="152"/>
      <c r="AV39" s="155"/>
      <c r="AW39" s="158"/>
      <c r="AX39" s="158"/>
      <c r="AY39" s="158"/>
      <c r="AZ39" s="151"/>
      <c r="BA39" s="151"/>
      <c r="BB39" s="152"/>
      <c r="BC39" s="152"/>
      <c r="BD39" s="155"/>
      <c r="BE39" s="158"/>
      <c r="BF39" s="158"/>
      <c r="BG39" s="158"/>
      <c r="BH39" s="151"/>
      <c r="BI39" s="151"/>
      <c r="BJ39" s="152"/>
      <c r="BK39" s="152"/>
      <c r="BL39" s="155"/>
      <c r="BM39" s="158"/>
      <c r="BN39" s="158"/>
      <c r="BO39" s="158"/>
      <c r="BP39" s="151"/>
      <c r="BQ39" s="151"/>
      <c r="BR39" s="152"/>
      <c r="BS39" s="152"/>
      <c r="BT39" s="155"/>
      <c r="BU39" s="158"/>
      <c r="BV39" s="158"/>
      <c r="BW39" s="158"/>
      <c r="BX39" s="151"/>
      <c r="BY39" s="151"/>
      <c r="BZ39" s="152"/>
      <c r="CA39" s="152"/>
      <c r="CB39" s="155"/>
      <c r="CC39" s="158"/>
      <c r="CD39" s="158"/>
      <c r="CE39" s="158"/>
      <c r="CF39" s="151"/>
      <c r="CG39" s="151"/>
      <c r="CH39" s="152"/>
      <c r="CI39" s="152"/>
      <c r="CJ39" s="155"/>
      <c r="CK39" s="158"/>
      <c r="CL39" s="158"/>
      <c r="CM39" s="158"/>
      <c r="CN39" s="151"/>
      <c r="CO39" s="151"/>
      <c r="CP39" s="152"/>
      <c r="CQ39" s="152"/>
      <c r="CR39" s="155"/>
      <c r="CS39" s="158"/>
      <c r="CT39" s="158"/>
      <c r="CU39" s="158"/>
      <c r="CV39" s="151"/>
      <c r="CW39" s="151"/>
      <c r="CX39" s="152"/>
      <c r="CY39" s="152"/>
      <c r="CZ39" s="155"/>
      <c r="DA39" s="158"/>
      <c r="DB39" s="158"/>
      <c r="DC39" s="158"/>
      <c r="DD39" s="151"/>
      <c r="DE39" s="151"/>
      <c r="DF39" s="152"/>
      <c r="DG39" s="152"/>
      <c r="DH39" s="155"/>
      <c r="DI39" s="158"/>
      <c r="DJ39" s="158"/>
      <c r="DK39" s="158"/>
      <c r="DL39" s="151"/>
      <c r="DM39" s="151"/>
      <c r="DN39" s="152"/>
      <c r="DO39" s="152"/>
      <c r="DP39" s="155"/>
      <c r="DQ39" s="158"/>
      <c r="DR39" s="158"/>
      <c r="DS39" s="158"/>
      <c r="DT39" s="151"/>
      <c r="DU39" s="151"/>
      <c r="DV39" s="152"/>
      <c r="DW39" s="152"/>
      <c r="DX39" s="155"/>
      <c r="DY39" s="158"/>
      <c r="DZ39" s="158"/>
      <c r="EA39" s="158"/>
      <c r="EB39" s="151"/>
      <c r="EC39" s="151"/>
      <c r="ED39" s="152"/>
      <c r="EE39" s="152"/>
      <c r="EF39" s="155"/>
      <c r="EG39" s="158"/>
      <c r="EH39" s="158"/>
      <c r="EI39" s="158"/>
      <c r="EJ39" s="151"/>
      <c r="EK39" s="151"/>
      <c r="EL39" s="152"/>
      <c r="EM39" s="152"/>
      <c r="EN39" s="155"/>
      <c r="EO39" s="158"/>
      <c r="EP39" s="158"/>
      <c r="EQ39" s="158"/>
      <c r="ER39" s="151"/>
      <c r="ES39" s="151"/>
      <c r="ET39" s="152"/>
      <c r="EU39" s="152"/>
      <c r="EV39" s="155"/>
      <c r="EW39" s="158"/>
      <c r="EX39" s="158"/>
      <c r="EY39" s="158"/>
      <c r="EZ39" s="151"/>
      <c r="FA39" s="151"/>
      <c r="FB39" s="152"/>
      <c r="FC39" s="152"/>
      <c r="FD39" s="155"/>
      <c r="FE39" s="158"/>
      <c r="FF39" s="158"/>
      <c r="FG39" s="158"/>
      <c r="FH39" s="151"/>
      <c r="FI39" s="151"/>
      <c r="FJ39" s="152"/>
      <c r="FK39" s="152"/>
      <c r="FL39" s="155"/>
      <c r="FM39" s="158"/>
      <c r="FN39" s="158"/>
      <c r="FO39" s="158"/>
      <c r="FP39" s="151"/>
      <c r="FQ39" s="151"/>
      <c r="FR39" s="152"/>
      <c r="FS39" s="152"/>
      <c r="FT39" s="155"/>
      <c r="FU39" s="158"/>
      <c r="FV39" s="158"/>
      <c r="FW39" s="158"/>
      <c r="FX39" s="151"/>
      <c r="FY39" s="151"/>
      <c r="FZ39" s="152"/>
      <c r="GA39" s="152"/>
      <c r="GB39" s="155"/>
      <c r="GC39" s="158"/>
      <c r="GD39" s="158"/>
      <c r="GE39" s="158"/>
      <c r="GF39" s="151"/>
      <c r="GG39" s="151"/>
      <c r="GH39" s="152"/>
      <c r="GI39" s="152"/>
      <c r="GJ39" s="155"/>
      <c r="GK39" s="158"/>
      <c r="GL39" s="158"/>
      <c r="GM39" s="158"/>
      <c r="GN39" s="151"/>
      <c r="GO39" s="151"/>
      <c r="GP39" s="152"/>
      <c r="GQ39" s="152"/>
      <c r="GR39" s="155"/>
      <c r="GS39" s="158"/>
      <c r="GT39" s="158"/>
      <c r="GU39" s="158"/>
      <c r="GV39" s="151"/>
      <c r="GW39" s="151"/>
      <c r="GX39" s="152"/>
      <c r="GY39" s="152"/>
      <c r="GZ39" s="155"/>
      <c r="HA39" s="158"/>
      <c r="HB39" s="158"/>
      <c r="HC39" s="158"/>
      <c r="HD39" s="151"/>
      <c r="HE39" s="151"/>
      <c r="HF39" s="152"/>
      <c r="HG39" s="152"/>
      <c r="HH39" s="155"/>
      <c r="HI39" s="158"/>
      <c r="HJ39" s="158"/>
      <c r="HK39" s="158"/>
      <c r="HL39" s="151"/>
      <c r="HM39" s="151"/>
      <c r="HN39" s="152"/>
      <c r="HO39" s="152"/>
      <c r="HP39" s="155"/>
      <c r="HQ39" s="158"/>
      <c r="HR39" s="158"/>
      <c r="HS39" s="158"/>
      <c r="HT39" s="151"/>
      <c r="HU39" s="151"/>
      <c r="HV39" s="152"/>
      <c r="HW39" s="152"/>
      <c r="HX39" s="155"/>
      <c r="HY39" s="158"/>
      <c r="HZ39" s="158"/>
      <c r="IA39" s="158"/>
      <c r="IB39" s="151"/>
      <c r="IC39" s="151"/>
      <c r="ID39" s="152"/>
      <c r="IE39" s="152"/>
      <c r="IF39" s="155"/>
      <c r="IG39" s="158"/>
      <c r="IH39" s="158"/>
      <c r="II39" s="158"/>
      <c r="IJ39" s="151"/>
      <c r="IK39" s="151"/>
      <c r="IL39" s="152"/>
      <c r="IM39" s="152"/>
      <c r="IN39" s="155"/>
      <c r="IO39" s="158"/>
      <c r="IP39" s="158"/>
      <c r="IQ39" s="158"/>
      <c r="IR39" s="151"/>
      <c r="IS39" s="151"/>
      <c r="IT39" s="152"/>
      <c r="IU39" s="152"/>
      <c r="IV39" s="155"/>
    </row>
    <row r="40" spans="1:256" ht="17.25" thickBot="1">
      <c r="A40" s="154"/>
      <c r="B40" s="154"/>
      <c r="C40" s="152"/>
      <c r="D40" s="152"/>
      <c r="E40" s="152"/>
      <c r="F40" s="152"/>
      <c r="G40" s="152"/>
      <c r="H40" s="155"/>
      <c r="I40" s="158"/>
      <c r="J40" s="158"/>
      <c r="K40" s="158"/>
      <c r="L40" s="151"/>
      <c r="M40" s="151"/>
      <c r="N40" s="152"/>
      <c r="O40" s="152"/>
      <c r="P40" s="155"/>
      <c r="Q40" s="158"/>
      <c r="R40" s="158"/>
      <c r="S40" s="158"/>
      <c r="T40" s="151"/>
      <c r="U40" s="151"/>
      <c r="V40" s="152"/>
      <c r="W40" s="152"/>
      <c r="X40" s="155"/>
      <c r="Y40" s="158"/>
      <c r="Z40" s="158"/>
      <c r="AA40" s="158"/>
      <c r="AB40" s="151"/>
      <c r="AC40" s="151"/>
      <c r="AD40" s="152"/>
      <c r="AE40" s="152"/>
      <c r="AF40" s="155"/>
      <c r="AG40" s="158"/>
      <c r="AH40" s="158"/>
      <c r="AI40" s="158"/>
      <c r="AJ40" s="151"/>
      <c r="AK40" s="151"/>
      <c r="AL40" s="152"/>
      <c r="AM40" s="152"/>
      <c r="AN40" s="155"/>
      <c r="AO40" s="158"/>
      <c r="AP40" s="158"/>
      <c r="AQ40" s="158"/>
      <c r="AR40" s="151"/>
      <c r="AS40" s="151"/>
      <c r="AT40" s="152"/>
      <c r="AU40" s="152"/>
      <c r="AV40" s="155"/>
      <c r="AW40" s="158"/>
      <c r="AX40" s="158"/>
      <c r="AY40" s="158"/>
      <c r="AZ40" s="151"/>
      <c r="BA40" s="151"/>
      <c r="BB40" s="152"/>
      <c r="BC40" s="152"/>
      <c r="BD40" s="155"/>
      <c r="BE40" s="158"/>
      <c r="BF40" s="158"/>
      <c r="BG40" s="158"/>
      <c r="BH40" s="151"/>
      <c r="BI40" s="151"/>
      <c r="BJ40" s="152"/>
      <c r="BK40" s="152"/>
      <c r="BL40" s="155"/>
      <c r="BM40" s="158"/>
      <c r="BN40" s="158"/>
      <c r="BO40" s="158"/>
      <c r="BP40" s="151"/>
      <c r="BQ40" s="151"/>
      <c r="BR40" s="152"/>
      <c r="BS40" s="152"/>
      <c r="BT40" s="155"/>
      <c r="BU40" s="158"/>
      <c r="BV40" s="158"/>
      <c r="BW40" s="158"/>
      <c r="BX40" s="151"/>
      <c r="BY40" s="151"/>
      <c r="BZ40" s="152"/>
      <c r="CA40" s="152"/>
      <c r="CB40" s="155"/>
      <c r="CC40" s="158"/>
      <c r="CD40" s="158"/>
      <c r="CE40" s="158"/>
      <c r="CF40" s="151"/>
      <c r="CG40" s="151"/>
      <c r="CH40" s="152"/>
      <c r="CI40" s="152"/>
      <c r="CJ40" s="155"/>
      <c r="CK40" s="158"/>
      <c r="CL40" s="158"/>
      <c r="CM40" s="158"/>
      <c r="CN40" s="151"/>
      <c r="CO40" s="151"/>
      <c r="CP40" s="152"/>
      <c r="CQ40" s="152"/>
      <c r="CR40" s="155"/>
      <c r="CS40" s="158"/>
      <c r="CT40" s="158"/>
      <c r="CU40" s="158"/>
      <c r="CV40" s="151"/>
      <c r="CW40" s="151"/>
      <c r="CX40" s="152"/>
      <c r="CY40" s="152"/>
      <c r="CZ40" s="155"/>
      <c r="DA40" s="158"/>
      <c r="DB40" s="158"/>
      <c r="DC40" s="158"/>
      <c r="DD40" s="151"/>
      <c r="DE40" s="151"/>
      <c r="DF40" s="152"/>
      <c r="DG40" s="152"/>
      <c r="DH40" s="155"/>
      <c r="DI40" s="158"/>
      <c r="DJ40" s="158"/>
      <c r="DK40" s="158"/>
      <c r="DL40" s="151"/>
      <c r="DM40" s="151"/>
      <c r="DN40" s="152"/>
      <c r="DO40" s="152"/>
      <c r="DP40" s="155"/>
      <c r="DQ40" s="158"/>
      <c r="DR40" s="158"/>
      <c r="DS40" s="158"/>
      <c r="DT40" s="151"/>
      <c r="DU40" s="151"/>
      <c r="DV40" s="152"/>
      <c r="DW40" s="152"/>
      <c r="DX40" s="155"/>
      <c r="DY40" s="158"/>
      <c r="DZ40" s="158"/>
      <c r="EA40" s="158"/>
      <c r="EB40" s="151"/>
      <c r="EC40" s="151"/>
      <c r="ED40" s="152"/>
      <c r="EE40" s="152"/>
      <c r="EF40" s="155"/>
      <c r="EG40" s="158"/>
      <c r="EH40" s="158"/>
      <c r="EI40" s="158"/>
      <c r="EJ40" s="151"/>
      <c r="EK40" s="151"/>
      <c r="EL40" s="152"/>
      <c r="EM40" s="152"/>
      <c r="EN40" s="155"/>
      <c r="EO40" s="158"/>
      <c r="EP40" s="158"/>
      <c r="EQ40" s="158"/>
      <c r="ER40" s="151"/>
      <c r="ES40" s="151"/>
      <c r="ET40" s="152"/>
      <c r="EU40" s="152"/>
      <c r="EV40" s="155"/>
      <c r="EW40" s="158"/>
      <c r="EX40" s="158"/>
      <c r="EY40" s="158"/>
      <c r="EZ40" s="151"/>
      <c r="FA40" s="151"/>
      <c r="FB40" s="152"/>
      <c r="FC40" s="152"/>
      <c r="FD40" s="155"/>
      <c r="FE40" s="158"/>
      <c r="FF40" s="158"/>
      <c r="FG40" s="158"/>
      <c r="FH40" s="151"/>
      <c r="FI40" s="151"/>
      <c r="FJ40" s="152"/>
      <c r="FK40" s="152"/>
      <c r="FL40" s="155"/>
      <c r="FM40" s="158"/>
      <c r="FN40" s="158"/>
      <c r="FO40" s="158"/>
      <c r="FP40" s="151"/>
      <c r="FQ40" s="151"/>
      <c r="FR40" s="152"/>
      <c r="FS40" s="152"/>
      <c r="FT40" s="155"/>
      <c r="FU40" s="158"/>
      <c r="FV40" s="158"/>
      <c r="FW40" s="158"/>
      <c r="FX40" s="151"/>
      <c r="FY40" s="151"/>
      <c r="FZ40" s="152"/>
      <c r="GA40" s="152"/>
      <c r="GB40" s="155"/>
      <c r="GC40" s="158"/>
      <c r="GD40" s="158"/>
      <c r="GE40" s="158"/>
      <c r="GF40" s="151"/>
      <c r="GG40" s="151"/>
      <c r="GH40" s="152"/>
      <c r="GI40" s="152"/>
      <c r="GJ40" s="155"/>
      <c r="GK40" s="158"/>
      <c r="GL40" s="158"/>
      <c r="GM40" s="158"/>
      <c r="GN40" s="151"/>
      <c r="GO40" s="151"/>
      <c r="GP40" s="152"/>
      <c r="GQ40" s="152"/>
      <c r="GR40" s="155"/>
      <c r="GS40" s="158"/>
      <c r="GT40" s="158"/>
      <c r="GU40" s="158"/>
      <c r="GV40" s="151"/>
      <c r="GW40" s="151"/>
      <c r="GX40" s="152"/>
      <c r="GY40" s="152"/>
      <c r="GZ40" s="155"/>
      <c r="HA40" s="158"/>
      <c r="HB40" s="158"/>
      <c r="HC40" s="158"/>
      <c r="HD40" s="151"/>
      <c r="HE40" s="151"/>
      <c r="HF40" s="152"/>
      <c r="HG40" s="152"/>
      <c r="HH40" s="155"/>
      <c r="HI40" s="158"/>
      <c r="HJ40" s="158"/>
      <c r="HK40" s="158"/>
      <c r="HL40" s="151"/>
      <c r="HM40" s="151"/>
      <c r="HN40" s="152"/>
      <c r="HO40" s="152"/>
      <c r="HP40" s="155"/>
      <c r="HQ40" s="158"/>
      <c r="HR40" s="158"/>
      <c r="HS40" s="158"/>
      <c r="HT40" s="151"/>
      <c r="HU40" s="151"/>
      <c r="HV40" s="152"/>
      <c r="HW40" s="152"/>
      <c r="HX40" s="155"/>
      <c r="HY40" s="158"/>
      <c r="HZ40" s="158"/>
      <c r="IA40" s="158"/>
      <c r="IB40" s="151"/>
      <c r="IC40" s="151"/>
      <c r="ID40" s="152"/>
      <c r="IE40" s="152"/>
      <c r="IF40" s="155"/>
      <c r="IG40" s="158"/>
      <c r="IH40" s="158"/>
      <c r="II40" s="158"/>
      <c r="IJ40" s="151"/>
      <c r="IK40" s="151"/>
      <c r="IL40" s="152"/>
      <c r="IM40" s="152"/>
      <c r="IN40" s="155"/>
      <c r="IO40" s="158"/>
      <c r="IP40" s="158"/>
      <c r="IQ40" s="158"/>
      <c r="IR40" s="151"/>
      <c r="IS40" s="151"/>
      <c r="IT40" s="152"/>
      <c r="IU40" s="152"/>
      <c r="IV40" s="155"/>
    </row>
    <row r="41" spans="1:256" ht="15" thickBot="1">
      <c r="A41" s="55" t="s">
        <v>846</v>
      </c>
      <c r="B41" s="170" t="s">
        <v>812</v>
      </c>
      <c r="C41" s="162"/>
      <c r="D41" s="162"/>
      <c r="E41" s="162"/>
      <c r="F41" s="162"/>
      <c r="G41" s="147"/>
      <c r="H41" s="147"/>
      <c r="I41" s="149"/>
      <c r="J41" s="147"/>
      <c r="K41" s="147"/>
      <c r="O41" s="151"/>
      <c r="P41" s="151"/>
      <c r="Q41" s="151"/>
      <c r="R41" s="151"/>
      <c r="S41" s="151"/>
      <c r="W41" s="151"/>
      <c r="X41" s="151"/>
      <c r="Y41" s="151"/>
      <c r="Z41" s="151"/>
      <c r="AA41" s="151"/>
      <c r="AE41" s="151"/>
      <c r="AF41" s="151"/>
      <c r="AG41" s="151"/>
      <c r="AH41" s="151"/>
      <c r="AI41" s="151"/>
      <c r="AM41" s="151"/>
      <c r="AN41" s="151"/>
      <c r="AO41" s="151"/>
      <c r="AP41" s="151"/>
      <c r="AQ41" s="151"/>
      <c r="AU41" s="151"/>
      <c r="AV41" s="151"/>
      <c r="AW41" s="151"/>
      <c r="AX41" s="151"/>
      <c r="AY41" s="151"/>
      <c r="BC41" s="151"/>
      <c r="BD41" s="151"/>
      <c r="BE41" s="151"/>
      <c r="BF41" s="151"/>
      <c r="BG41" s="151"/>
      <c r="BK41" s="151"/>
      <c r="BL41" s="151"/>
      <c r="BM41" s="151"/>
      <c r="BN41" s="151"/>
      <c r="BO41" s="151"/>
      <c r="BS41" s="151"/>
      <c r="BT41" s="151"/>
      <c r="BU41" s="151"/>
      <c r="BV41" s="151"/>
      <c r="BW41" s="151"/>
      <c r="CA41" s="151"/>
      <c r="CB41" s="151"/>
      <c r="CC41" s="151"/>
      <c r="CD41" s="151"/>
      <c r="CE41" s="151"/>
      <c r="CI41" s="151"/>
      <c r="CJ41" s="151"/>
      <c r="CK41" s="151"/>
      <c r="CL41" s="151"/>
      <c r="CM41" s="151"/>
      <c r="CQ41" s="151"/>
      <c r="CR41" s="151"/>
      <c r="CS41" s="151"/>
      <c r="CT41" s="151"/>
      <c r="CU41" s="151"/>
      <c r="CY41" s="151"/>
      <c r="CZ41" s="151"/>
      <c r="DA41" s="151"/>
      <c r="DB41" s="151"/>
      <c r="DC41" s="151"/>
      <c r="DG41" s="151"/>
      <c r="DH41" s="151"/>
      <c r="DI41" s="151"/>
      <c r="DJ41" s="151"/>
      <c r="DK41" s="151"/>
      <c r="DO41" s="151"/>
      <c r="DP41" s="151"/>
      <c r="DQ41" s="151"/>
      <c r="DR41" s="151"/>
      <c r="DS41" s="151"/>
      <c r="DW41" s="151"/>
      <c r="DX41" s="151"/>
      <c r="DY41" s="151"/>
      <c r="DZ41" s="151"/>
      <c r="EA41" s="151"/>
      <c r="EE41" s="151"/>
      <c r="EF41" s="151"/>
      <c r="EG41" s="151"/>
      <c r="EH41" s="151"/>
      <c r="EI41" s="151"/>
      <c r="EM41" s="151"/>
      <c r="EN41" s="151"/>
      <c r="EO41" s="151"/>
      <c r="EP41" s="151"/>
      <c r="EQ41" s="151"/>
      <c r="EU41" s="151"/>
      <c r="EV41" s="151"/>
      <c r="EW41" s="151"/>
      <c r="EX41" s="151"/>
      <c r="EY41" s="151"/>
      <c r="FC41" s="151"/>
      <c r="FD41" s="151"/>
      <c r="FE41" s="151"/>
      <c r="FF41" s="151"/>
      <c r="FG41" s="151"/>
      <c r="FK41" s="151"/>
      <c r="FL41" s="151"/>
      <c r="FM41" s="151"/>
      <c r="FN41" s="151"/>
      <c r="FO41" s="151"/>
      <c r="FS41" s="151"/>
      <c r="FT41" s="151"/>
      <c r="FU41" s="151"/>
      <c r="FV41" s="151"/>
      <c r="FW41" s="151"/>
      <c r="GA41" s="151"/>
      <c r="GB41" s="151"/>
      <c r="GC41" s="151"/>
      <c r="GD41" s="151"/>
      <c r="GE41" s="151"/>
      <c r="GI41" s="151"/>
      <c r="GJ41" s="151"/>
      <c r="GK41" s="151"/>
      <c r="GL41" s="151"/>
      <c r="GM41" s="151"/>
      <c r="GQ41" s="151"/>
      <c r="GR41" s="151"/>
      <c r="GS41" s="151"/>
      <c r="GT41" s="151"/>
      <c r="GU41" s="151"/>
      <c r="GY41" s="151"/>
      <c r="GZ41" s="151"/>
      <c r="HA41" s="151"/>
      <c r="HB41" s="151"/>
      <c r="HC41" s="151"/>
      <c r="HG41" s="151"/>
      <c r="HH41" s="151"/>
      <c r="HI41" s="151"/>
      <c r="HJ41" s="151"/>
      <c r="HK41" s="151"/>
      <c r="HO41" s="151"/>
      <c r="HP41" s="151"/>
      <c r="HQ41" s="151"/>
      <c r="HR41" s="151"/>
      <c r="HS41" s="151"/>
      <c r="HW41" s="151"/>
      <c r="HX41" s="151"/>
      <c r="HY41" s="151"/>
      <c r="HZ41" s="151"/>
      <c r="IA41" s="151"/>
      <c r="IE41" s="151"/>
      <c r="IF41" s="151"/>
      <c r="IG41" s="151"/>
      <c r="IH41" s="151"/>
      <c r="II41" s="151"/>
      <c r="IM41" s="151"/>
      <c r="IN41" s="151"/>
      <c r="IO41" s="151"/>
      <c r="IP41" s="151"/>
      <c r="IQ41" s="151"/>
      <c r="IU41" s="151"/>
      <c r="IV41" s="151"/>
    </row>
    <row r="42" spans="1:256" ht="15" thickBot="1">
      <c r="A42" s="154"/>
      <c r="B42" s="154"/>
      <c r="C42" s="52"/>
      <c r="D42" s="52"/>
      <c r="E42" s="52"/>
      <c r="F42" s="52"/>
      <c r="G42" s="147"/>
      <c r="H42" s="147"/>
      <c r="I42" s="163"/>
      <c r="J42" s="164"/>
      <c r="K42" s="249"/>
      <c r="L42" s="151"/>
      <c r="M42" s="151"/>
      <c r="O42" s="151"/>
      <c r="P42" s="151"/>
      <c r="Q42" s="151"/>
      <c r="R42" s="151"/>
      <c r="S42" s="151"/>
      <c r="T42" s="151"/>
      <c r="U42" s="151"/>
      <c r="W42" s="151"/>
      <c r="X42" s="151"/>
      <c r="Y42" s="151"/>
      <c r="Z42" s="151"/>
      <c r="AA42" s="151"/>
      <c r="AB42" s="151"/>
      <c r="AC42" s="151"/>
      <c r="AE42" s="151"/>
      <c r="AF42" s="151"/>
      <c r="AG42" s="151"/>
      <c r="AH42" s="151"/>
      <c r="AI42" s="151"/>
      <c r="AJ42" s="151"/>
      <c r="AK42" s="151"/>
      <c r="AM42" s="151"/>
      <c r="AN42" s="151"/>
      <c r="AO42" s="151"/>
      <c r="AP42" s="151"/>
      <c r="AQ42" s="151"/>
      <c r="AR42" s="151"/>
      <c r="AS42" s="151"/>
      <c r="AU42" s="151"/>
      <c r="AV42" s="151"/>
      <c r="AW42" s="151"/>
      <c r="AX42" s="151"/>
      <c r="AY42" s="151"/>
      <c r="AZ42" s="151"/>
      <c r="BA42" s="151"/>
      <c r="BC42" s="151"/>
      <c r="BD42" s="151"/>
      <c r="BE42" s="151"/>
      <c r="BF42" s="151"/>
      <c r="BG42" s="151"/>
      <c r="BH42" s="151"/>
      <c r="BI42" s="151"/>
      <c r="BK42" s="151"/>
      <c r="BL42" s="151"/>
      <c r="BM42" s="151"/>
      <c r="BN42" s="151"/>
      <c r="BO42" s="151"/>
      <c r="BP42" s="151"/>
      <c r="BQ42" s="151"/>
      <c r="BS42" s="151"/>
      <c r="BT42" s="151"/>
      <c r="BU42" s="151"/>
      <c r="BV42" s="151"/>
      <c r="BW42" s="151"/>
      <c r="BX42" s="151"/>
      <c r="BY42" s="151"/>
      <c r="CA42" s="151"/>
      <c r="CB42" s="151"/>
      <c r="CC42" s="151"/>
      <c r="CD42" s="151"/>
      <c r="CE42" s="151"/>
      <c r="CF42" s="151"/>
      <c r="CG42" s="151"/>
      <c r="CI42" s="151"/>
      <c r="CJ42" s="151"/>
      <c r="CK42" s="151"/>
      <c r="CL42" s="151"/>
      <c r="CM42" s="151"/>
      <c r="CN42" s="151"/>
      <c r="CO42" s="151"/>
      <c r="CQ42" s="151"/>
      <c r="CR42" s="151"/>
      <c r="CS42" s="151"/>
      <c r="CT42" s="151"/>
      <c r="CU42" s="151"/>
      <c r="CV42" s="151"/>
      <c r="CW42" s="151"/>
      <c r="CY42" s="151"/>
      <c r="CZ42" s="151"/>
      <c r="DA42" s="151"/>
      <c r="DB42" s="151"/>
      <c r="DC42" s="151"/>
      <c r="DD42" s="151"/>
      <c r="DE42" s="151"/>
      <c r="DG42" s="151"/>
      <c r="DH42" s="151"/>
      <c r="DI42" s="151"/>
      <c r="DJ42" s="151"/>
      <c r="DK42" s="151"/>
      <c r="DL42" s="151"/>
      <c r="DM42" s="151"/>
      <c r="DO42" s="151"/>
      <c r="DP42" s="151"/>
      <c r="DQ42" s="151"/>
      <c r="DR42" s="151"/>
      <c r="DS42" s="151"/>
      <c r="DT42" s="151"/>
      <c r="DU42" s="151"/>
      <c r="DW42" s="151"/>
      <c r="DX42" s="151"/>
      <c r="DY42" s="151"/>
      <c r="DZ42" s="151"/>
      <c r="EA42" s="151"/>
      <c r="EB42" s="151"/>
      <c r="EC42" s="151"/>
      <c r="EE42" s="151"/>
      <c r="EF42" s="151"/>
      <c r="EG42" s="151"/>
      <c r="EH42" s="151"/>
      <c r="EI42" s="151"/>
      <c r="EJ42" s="151"/>
      <c r="EK42" s="151"/>
      <c r="EM42" s="151"/>
      <c r="EN42" s="151"/>
      <c r="EO42" s="151"/>
      <c r="EP42" s="151"/>
      <c r="EQ42" s="151"/>
      <c r="ER42" s="151"/>
      <c r="ES42" s="151"/>
      <c r="EU42" s="151"/>
      <c r="EV42" s="151"/>
      <c r="EW42" s="151"/>
      <c r="EX42" s="151"/>
      <c r="EY42" s="151"/>
      <c r="EZ42" s="151"/>
      <c r="FA42" s="151"/>
      <c r="FC42" s="151"/>
      <c r="FD42" s="151"/>
      <c r="FE42" s="151"/>
      <c r="FF42" s="151"/>
      <c r="FG42" s="151"/>
      <c r="FH42" s="151"/>
      <c r="FI42" s="151"/>
      <c r="FK42" s="151"/>
      <c r="FL42" s="151"/>
      <c r="FM42" s="151"/>
      <c r="FN42" s="151"/>
      <c r="FO42" s="151"/>
      <c r="FP42" s="151"/>
      <c r="FQ42" s="151"/>
      <c r="FS42" s="151"/>
      <c r="FT42" s="151"/>
      <c r="FU42" s="151"/>
      <c r="FV42" s="151"/>
      <c r="FW42" s="151"/>
      <c r="FX42" s="151"/>
      <c r="FY42" s="151"/>
      <c r="GA42" s="151"/>
      <c r="GB42" s="151"/>
      <c r="GC42" s="151"/>
      <c r="GD42" s="151"/>
      <c r="GE42" s="151"/>
      <c r="GF42" s="151"/>
      <c r="GG42" s="151"/>
      <c r="GI42" s="151"/>
      <c r="GJ42" s="151"/>
      <c r="GK42" s="151"/>
      <c r="GL42" s="151"/>
      <c r="GM42" s="151"/>
      <c r="GN42" s="151"/>
      <c r="GO42" s="151"/>
      <c r="GQ42" s="151"/>
      <c r="GR42" s="151"/>
      <c r="GS42" s="151"/>
      <c r="GT42" s="151"/>
      <c r="GU42" s="151"/>
      <c r="GV42" s="151"/>
      <c r="GW42" s="151"/>
      <c r="GY42" s="151"/>
      <c r="GZ42" s="151"/>
      <c r="HA42" s="151"/>
      <c r="HB42" s="151"/>
      <c r="HC42" s="151"/>
      <c r="HD42" s="151"/>
      <c r="HE42" s="151"/>
      <c r="HG42" s="151"/>
      <c r="HH42" s="151"/>
      <c r="HI42" s="151"/>
      <c r="HJ42" s="151"/>
      <c r="HK42" s="151"/>
      <c r="HL42" s="151"/>
      <c r="HM42" s="151"/>
      <c r="HO42" s="151"/>
      <c r="HP42" s="151"/>
      <c r="HQ42" s="151"/>
      <c r="HR42" s="151"/>
      <c r="HS42" s="151"/>
      <c r="HT42" s="151"/>
      <c r="HU42" s="151"/>
      <c r="HW42" s="151"/>
      <c r="HX42" s="151"/>
      <c r="HY42" s="151"/>
      <c r="HZ42" s="151"/>
      <c r="IA42" s="151"/>
      <c r="IB42" s="151"/>
      <c r="IC42" s="151"/>
      <c r="IE42" s="151"/>
      <c r="IF42" s="151"/>
      <c r="IG42" s="151"/>
      <c r="IH42" s="151"/>
      <c r="II42" s="151"/>
      <c r="IJ42" s="151"/>
      <c r="IK42" s="151"/>
      <c r="IM42" s="151"/>
      <c r="IN42" s="151"/>
      <c r="IO42" s="151"/>
      <c r="IP42" s="151"/>
      <c r="IQ42" s="151"/>
      <c r="IR42" s="151"/>
      <c r="IS42" s="151"/>
      <c r="IU42" s="151"/>
      <c r="IV42" s="151"/>
    </row>
    <row r="43" spans="1:256" ht="17.25" thickBot="1">
      <c r="A43" s="154"/>
      <c r="B43" s="154"/>
      <c r="C43" s="152"/>
      <c r="D43" s="152"/>
      <c r="E43" s="152"/>
      <c r="F43" s="152"/>
      <c r="G43" s="152"/>
      <c r="H43" s="155" t="s">
        <v>801</v>
      </c>
      <c r="I43" s="156"/>
      <c r="J43" s="156"/>
      <c r="K43" s="156"/>
      <c r="L43" s="151"/>
      <c r="M43" s="151"/>
      <c r="N43" s="152"/>
      <c r="O43" s="152"/>
      <c r="P43" s="155"/>
      <c r="Q43" s="158"/>
      <c r="R43" s="158"/>
      <c r="S43" s="158"/>
      <c r="T43" s="151"/>
      <c r="U43" s="151"/>
      <c r="V43" s="152"/>
      <c r="W43" s="152"/>
      <c r="X43" s="155"/>
      <c r="Y43" s="158"/>
      <c r="Z43" s="158"/>
      <c r="AA43" s="158"/>
      <c r="AB43" s="151"/>
      <c r="AC43" s="151"/>
      <c r="AD43" s="152"/>
      <c r="AE43" s="152"/>
      <c r="AF43" s="155"/>
      <c r="AG43" s="158"/>
      <c r="AH43" s="158"/>
      <c r="AI43" s="158"/>
      <c r="AJ43" s="151"/>
      <c r="AK43" s="151"/>
      <c r="AL43" s="152"/>
      <c r="AM43" s="152"/>
      <c r="AN43" s="155"/>
      <c r="AO43" s="158"/>
      <c r="AP43" s="158"/>
      <c r="AQ43" s="158"/>
      <c r="AR43" s="151"/>
      <c r="AS43" s="151"/>
      <c r="AT43" s="152"/>
      <c r="AU43" s="152"/>
      <c r="AV43" s="155"/>
      <c r="AW43" s="158"/>
      <c r="AX43" s="158"/>
      <c r="AY43" s="158"/>
      <c r="AZ43" s="151"/>
      <c r="BA43" s="151"/>
      <c r="BB43" s="152"/>
      <c r="BC43" s="152"/>
      <c r="BD43" s="155"/>
      <c r="BE43" s="158"/>
      <c r="BF43" s="158"/>
      <c r="BG43" s="158"/>
      <c r="BH43" s="151"/>
      <c r="BI43" s="151"/>
      <c r="BJ43" s="152"/>
      <c r="BK43" s="152"/>
      <c r="BL43" s="155"/>
      <c r="BM43" s="158"/>
      <c r="BN43" s="158"/>
      <c r="BO43" s="158"/>
      <c r="BP43" s="151"/>
      <c r="BQ43" s="151"/>
      <c r="BR43" s="152"/>
      <c r="BS43" s="152"/>
      <c r="BT43" s="155"/>
      <c r="BU43" s="158"/>
      <c r="BV43" s="158"/>
      <c r="BW43" s="158"/>
      <c r="BX43" s="151"/>
      <c r="BY43" s="151"/>
      <c r="BZ43" s="152"/>
      <c r="CA43" s="152"/>
      <c r="CB43" s="155"/>
      <c r="CC43" s="158"/>
      <c r="CD43" s="158"/>
      <c r="CE43" s="158"/>
      <c r="CF43" s="151"/>
      <c r="CG43" s="151"/>
      <c r="CH43" s="152"/>
      <c r="CI43" s="152"/>
      <c r="CJ43" s="155"/>
      <c r="CK43" s="158"/>
      <c r="CL43" s="158"/>
      <c r="CM43" s="158"/>
      <c r="CN43" s="151"/>
      <c r="CO43" s="151"/>
      <c r="CP43" s="152"/>
      <c r="CQ43" s="152"/>
      <c r="CR43" s="155"/>
      <c r="CS43" s="158"/>
      <c r="CT43" s="158"/>
      <c r="CU43" s="158"/>
      <c r="CV43" s="151"/>
      <c r="CW43" s="151"/>
      <c r="CX43" s="152"/>
      <c r="CY43" s="152"/>
      <c r="CZ43" s="155"/>
      <c r="DA43" s="158"/>
      <c r="DB43" s="158"/>
      <c r="DC43" s="158"/>
      <c r="DD43" s="151"/>
      <c r="DE43" s="151"/>
      <c r="DF43" s="152"/>
      <c r="DG43" s="152"/>
      <c r="DH43" s="155"/>
      <c r="DI43" s="158"/>
      <c r="DJ43" s="158"/>
      <c r="DK43" s="158"/>
      <c r="DL43" s="151"/>
      <c r="DM43" s="151"/>
      <c r="DN43" s="152"/>
      <c r="DO43" s="152"/>
      <c r="DP43" s="155"/>
      <c r="DQ43" s="158"/>
      <c r="DR43" s="158"/>
      <c r="DS43" s="158"/>
      <c r="DT43" s="151"/>
      <c r="DU43" s="151"/>
      <c r="DV43" s="152"/>
      <c r="DW43" s="152"/>
      <c r="DX43" s="155"/>
      <c r="DY43" s="158"/>
      <c r="DZ43" s="158"/>
      <c r="EA43" s="158"/>
      <c r="EB43" s="151"/>
      <c r="EC43" s="151"/>
      <c r="ED43" s="152"/>
      <c r="EE43" s="152"/>
      <c r="EF43" s="155"/>
      <c r="EG43" s="158"/>
      <c r="EH43" s="158"/>
      <c r="EI43" s="158"/>
      <c r="EJ43" s="151"/>
      <c r="EK43" s="151"/>
      <c r="EL43" s="152"/>
      <c r="EM43" s="152"/>
      <c r="EN43" s="155"/>
      <c r="EO43" s="158"/>
      <c r="EP43" s="158"/>
      <c r="EQ43" s="158"/>
      <c r="ER43" s="151"/>
      <c r="ES43" s="151"/>
      <c r="ET43" s="152"/>
      <c r="EU43" s="152"/>
      <c r="EV43" s="155"/>
      <c r="EW43" s="158"/>
      <c r="EX43" s="158"/>
      <c r="EY43" s="158"/>
      <c r="EZ43" s="151"/>
      <c r="FA43" s="151"/>
      <c r="FB43" s="152"/>
      <c r="FC43" s="152"/>
      <c r="FD43" s="155"/>
      <c r="FE43" s="158"/>
      <c r="FF43" s="158"/>
      <c r="FG43" s="158"/>
      <c r="FH43" s="151"/>
      <c r="FI43" s="151"/>
      <c r="FJ43" s="152"/>
      <c r="FK43" s="152"/>
      <c r="FL43" s="155"/>
      <c r="FM43" s="158"/>
      <c r="FN43" s="158"/>
      <c r="FO43" s="158"/>
      <c r="FP43" s="151"/>
      <c r="FQ43" s="151"/>
      <c r="FR43" s="152"/>
      <c r="FS43" s="152"/>
      <c r="FT43" s="155"/>
      <c r="FU43" s="158"/>
      <c r="FV43" s="158"/>
      <c r="FW43" s="158"/>
      <c r="FX43" s="151"/>
      <c r="FY43" s="151"/>
      <c r="FZ43" s="152"/>
      <c r="GA43" s="152"/>
      <c r="GB43" s="155"/>
      <c r="GC43" s="158"/>
      <c r="GD43" s="158"/>
      <c r="GE43" s="158"/>
      <c r="GF43" s="151"/>
      <c r="GG43" s="151"/>
      <c r="GH43" s="152"/>
      <c r="GI43" s="152"/>
      <c r="GJ43" s="155"/>
      <c r="GK43" s="158"/>
      <c r="GL43" s="158"/>
      <c r="GM43" s="158"/>
      <c r="GN43" s="151"/>
      <c r="GO43" s="151"/>
      <c r="GP43" s="152"/>
      <c r="GQ43" s="152"/>
      <c r="GR43" s="155"/>
      <c r="GS43" s="158"/>
      <c r="GT43" s="158"/>
      <c r="GU43" s="158"/>
      <c r="GV43" s="151"/>
      <c r="GW43" s="151"/>
      <c r="GX43" s="152"/>
      <c r="GY43" s="152"/>
      <c r="GZ43" s="155"/>
      <c r="HA43" s="158"/>
      <c r="HB43" s="158"/>
      <c r="HC43" s="158"/>
      <c r="HD43" s="151"/>
      <c r="HE43" s="151"/>
      <c r="HF43" s="152"/>
      <c r="HG43" s="152"/>
      <c r="HH43" s="155"/>
      <c r="HI43" s="158"/>
      <c r="HJ43" s="158"/>
      <c r="HK43" s="158"/>
      <c r="HL43" s="151"/>
      <c r="HM43" s="151"/>
      <c r="HN43" s="152"/>
      <c r="HO43" s="152"/>
      <c r="HP43" s="155"/>
      <c r="HQ43" s="158"/>
      <c r="HR43" s="158"/>
      <c r="HS43" s="158"/>
      <c r="HT43" s="151"/>
      <c r="HU43" s="151"/>
      <c r="HV43" s="152"/>
      <c r="HW43" s="152"/>
      <c r="HX43" s="155"/>
      <c r="HY43" s="158"/>
      <c r="HZ43" s="158"/>
      <c r="IA43" s="158"/>
      <c r="IB43" s="151"/>
      <c r="IC43" s="151"/>
      <c r="ID43" s="152"/>
      <c r="IE43" s="152"/>
      <c r="IF43" s="155"/>
      <c r="IG43" s="158"/>
      <c r="IH43" s="158"/>
      <c r="II43" s="158"/>
      <c r="IJ43" s="151"/>
      <c r="IK43" s="151"/>
      <c r="IL43" s="152"/>
      <c r="IM43" s="152"/>
      <c r="IN43" s="155"/>
      <c r="IO43" s="158"/>
      <c r="IP43" s="158"/>
      <c r="IQ43" s="158"/>
      <c r="IR43" s="151"/>
      <c r="IS43" s="151"/>
      <c r="IT43" s="152"/>
      <c r="IU43" s="152"/>
      <c r="IV43" s="155"/>
    </row>
    <row r="44" spans="1:256" ht="17.25" thickBot="1">
      <c r="A44" s="154"/>
      <c r="B44" s="154"/>
      <c r="C44" s="152"/>
      <c r="D44" s="152"/>
      <c r="E44" s="152"/>
      <c r="F44" s="152"/>
      <c r="G44" s="152"/>
      <c r="H44" s="155"/>
      <c r="I44" s="158"/>
      <c r="J44" s="158"/>
      <c r="K44" s="158"/>
      <c r="L44" s="151"/>
      <c r="M44" s="151"/>
      <c r="N44" s="152"/>
      <c r="O44" s="152"/>
      <c r="P44" s="155"/>
      <c r="Q44" s="158"/>
      <c r="R44" s="158"/>
      <c r="S44" s="158"/>
      <c r="T44" s="151"/>
      <c r="U44" s="151"/>
      <c r="V44" s="152"/>
      <c r="W44" s="152"/>
      <c r="X44" s="155"/>
      <c r="Y44" s="158"/>
      <c r="Z44" s="158"/>
      <c r="AA44" s="158"/>
      <c r="AB44" s="151"/>
      <c r="AC44" s="151"/>
      <c r="AD44" s="152"/>
      <c r="AE44" s="152"/>
      <c r="AF44" s="155"/>
      <c r="AG44" s="158"/>
      <c r="AH44" s="158"/>
      <c r="AI44" s="158"/>
      <c r="AJ44" s="151"/>
      <c r="AK44" s="151"/>
      <c r="AL44" s="152"/>
      <c r="AM44" s="152"/>
      <c r="AN44" s="155"/>
      <c r="AO44" s="158"/>
      <c r="AP44" s="158"/>
      <c r="AQ44" s="158"/>
      <c r="AR44" s="151"/>
      <c r="AS44" s="151"/>
      <c r="AT44" s="152"/>
      <c r="AU44" s="152"/>
      <c r="AV44" s="155"/>
      <c r="AW44" s="158"/>
      <c r="AX44" s="158"/>
      <c r="AY44" s="158"/>
      <c r="AZ44" s="151"/>
      <c r="BA44" s="151"/>
      <c r="BB44" s="152"/>
      <c r="BC44" s="152"/>
      <c r="BD44" s="155"/>
      <c r="BE44" s="158"/>
      <c r="BF44" s="158"/>
      <c r="BG44" s="158"/>
      <c r="BH44" s="151"/>
      <c r="BI44" s="151"/>
      <c r="BJ44" s="152"/>
      <c r="BK44" s="152"/>
      <c r="BL44" s="155"/>
      <c r="BM44" s="158"/>
      <c r="BN44" s="158"/>
      <c r="BO44" s="158"/>
      <c r="BP44" s="151"/>
      <c r="BQ44" s="151"/>
      <c r="BR44" s="152"/>
      <c r="BS44" s="152"/>
      <c r="BT44" s="155"/>
      <c r="BU44" s="158"/>
      <c r="BV44" s="158"/>
      <c r="BW44" s="158"/>
      <c r="BX44" s="151"/>
      <c r="BY44" s="151"/>
      <c r="BZ44" s="152"/>
      <c r="CA44" s="152"/>
      <c r="CB44" s="155"/>
      <c r="CC44" s="158"/>
      <c r="CD44" s="158"/>
      <c r="CE44" s="158"/>
      <c r="CF44" s="151"/>
      <c r="CG44" s="151"/>
      <c r="CH44" s="152"/>
      <c r="CI44" s="152"/>
      <c r="CJ44" s="155"/>
      <c r="CK44" s="158"/>
      <c r="CL44" s="158"/>
      <c r="CM44" s="158"/>
      <c r="CN44" s="151"/>
      <c r="CO44" s="151"/>
      <c r="CP44" s="152"/>
      <c r="CQ44" s="152"/>
      <c r="CR44" s="155"/>
      <c r="CS44" s="158"/>
      <c r="CT44" s="158"/>
      <c r="CU44" s="158"/>
      <c r="CV44" s="151"/>
      <c r="CW44" s="151"/>
      <c r="CX44" s="152"/>
      <c r="CY44" s="152"/>
      <c r="CZ44" s="155"/>
      <c r="DA44" s="158"/>
      <c r="DB44" s="158"/>
      <c r="DC44" s="158"/>
      <c r="DD44" s="151"/>
      <c r="DE44" s="151"/>
      <c r="DF44" s="152"/>
      <c r="DG44" s="152"/>
      <c r="DH44" s="155"/>
      <c r="DI44" s="158"/>
      <c r="DJ44" s="158"/>
      <c r="DK44" s="158"/>
      <c r="DL44" s="151"/>
      <c r="DM44" s="151"/>
      <c r="DN44" s="152"/>
      <c r="DO44" s="152"/>
      <c r="DP44" s="155"/>
      <c r="DQ44" s="158"/>
      <c r="DR44" s="158"/>
      <c r="DS44" s="158"/>
      <c r="DT44" s="151"/>
      <c r="DU44" s="151"/>
      <c r="DV44" s="152"/>
      <c r="DW44" s="152"/>
      <c r="DX44" s="155"/>
      <c r="DY44" s="158"/>
      <c r="DZ44" s="158"/>
      <c r="EA44" s="158"/>
      <c r="EB44" s="151"/>
      <c r="EC44" s="151"/>
      <c r="ED44" s="152"/>
      <c r="EE44" s="152"/>
      <c r="EF44" s="155"/>
      <c r="EG44" s="158"/>
      <c r="EH44" s="158"/>
      <c r="EI44" s="158"/>
      <c r="EJ44" s="151"/>
      <c r="EK44" s="151"/>
      <c r="EL44" s="152"/>
      <c r="EM44" s="152"/>
      <c r="EN44" s="155"/>
      <c r="EO44" s="158"/>
      <c r="EP44" s="158"/>
      <c r="EQ44" s="158"/>
      <c r="ER44" s="151"/>
      <c r="ES44" s="151"/>
      <c r="ET44" s="152"/>
      <c r="EU44" s="152"/>
      <c r="EV44" s="155"/>
      <c r="EW44" s="158"/>
      <c r="EX44" s="158"/>
      <c r="EY44" s="158"/>
      <c r="EZ44" s="151"/>
      <c r="FA44" s="151"/>
      <c r="FB44" s="152"/>
      <c r="FC44" s="152"/>
      <c r="FD44" s="155"/>
      <c r="FE44" s="158"/>
      <c r="FF44" s="158"/>
      <c r="FG44" s="158"/>
      <c r="FH44" s="151"/>
      <c r="FI44" s="151"/>
      <c r="FJ44" s="152"/>
      <c r="FK44" s="152"/>
      <c r="FL44" s="155"/>
      <c r="FM44" s="158"/>
      <c r="FN44" s="158"/>
      <c r="FO44" s="158"/>
      <c r="FP44" s="151"/>
      <c r="FQ44" s="151"/>
      <c r="FR44" s="152"/>
      <c r="FS44" s="152"/>
      <c r="FT44" s="155"/>
      <c r="FU44" s="158"/>
      <c r="FV44" s="158"/>
      <c r="FW44" s="158"/>
      <c r="FX44" s="151"/>
      <c r="FY44" s="151"/>
      <c r="FZ44" s="152"/>
      <c r="GA44" s="152"/>
      <c r="GB44" s="155"/>
      <c r="GC44" s="158"/>
      <c r="GD44" s="158"/>
      <c r="GE44" s="158"/>
      <c r="GF44" s="151"/>
      <c r="GG44" s="151"/>
      <c r="GH44" s="152"/>
      <c r="GI44" s="152"/>
      <c r="GJ44" s="155"/>
      <c r="GK44" s="158"/>
      <c r="GL44" s="158"/>
      <c r="GM44" s="158"/>
      <c r="GN44" s="151"/>
      <c r="GO44" s="151"/>
      <c r="GP44" s="152"/>
      <c r="GQ44" s="152"/>
      <c r="GR44" s="155"/>
      <c r="GS44" s="158"/>
      <c r="GT44" s="158"/>
      <c r="GU44" s="158"/>
      <c r="GV44" s="151"/>
      <c r="GW44" s="151"/>
      <c r="GX44" s="152"/>
      <c r="GY44" s="152"/>
      <c r="GZ44" s="155"/>
      <c r="HA44" s="158"/>
      <c r="HB44" s="158"/>
      <c r="HC44" s="158"/>
      <c r="HD44" s="151"/>
      <c r="HE44" s="151"/>
      <c r="HF44" s="152"/>
      <c r="HG44" s="152"/>
      <c r="HH44" s="155"/>
      <c r="HI44" s="158"/>
      <c r="HJ44" s="158"/>
      <c r="HK44" s="158"/>
      <c r="HL44" s="151"/>
      <c r="HM44" s="151"/>
      <c r="HN44" s="152"/>
      <c r="HO44" s="152"/>
      <c r="HP44" s="155"/>
      <c r="HQ44" s="158"/>
      <c r="HR44" s="158"/>
      <c r="HS44" s="158"/>
      <c r="HT44" s="151"/>
      <c r="HU44" s="151"/>
      <c r="HV44" s="152"/>
      <c r="HW44" s="152"/>
      <c r="HX44" s="155"/>
      <c r="HY44" s="158"/>
      <c r="HZ44" s="158"/>
      <c r="IA44" s="158"/>
      <c r="IB44" s="151"/>
      <c r="IC44" s="151"/>
      <c r="ID44" s="152"/>
      <c r="IE44" s="152"/>
      <c r="IF44" s="155"/>
      <c r="IG44" s="158"/>
      <c r="IH44" s="158"/>
      <c r="II44" s="158"/>
      <c r="IJ44" s="151"/>
      <c r="IK44" s="151"/>
      <c r="IL44" s="152"/>
      <c r="IM44" s="152"/>
      <c r="IN44" s="155"/>
      <c r="IO44" s="158"/>
      <c r="IP44" s="158"/>
      <c r="IQ44" s="158"/>
      <c r="IR44" s="151"/>
      <c r="IS44" s="151"/>
      <c r="IT44" s="152"/>
      <c r="IU44" s="152"/>
      <c r="IV44" s="155"/>
    </row>
    <row r="45" spans="1:256" ht="15" thickBot="1">
      <c r="A45" s="55" t="s">
        <v>847</v>
      </c>
      <c r="B45" s="170" t="s">
        <v>600</v>
      </c>
      <c r="C45" s="162"/>
      <c r="D45" s="162"/>
      <c r="E45" s="162"/>
      <c r="F45" s="162"/>
      <c r="G45" s="147"/>
      <c r="H45" s="147"/>
      <c r="I45" s="149"/>
      <c r="J45" s="147"/>
      <c r="K45" s="147"/>
      <c r="O45" s="151"/>
      <c r="P45" s="151"/>
      <c r="Q45" s="151"/>
      <c r="R45" s="151"/>
      <c r="S45" s="151"/>
      <c r="W45" s="151"/>
      <c r="X45" s="151"/>
      <c r="Y45" s="151"/>
      <c r="Z45" s="151"/>
      <c r="AA45" s="151"/>
      <c r="AE45" s="151"/>
      <c r="AF45" s="151"/>
      <c r="AG45" s="151"/>
      <c r="AH45" s="151"/>
      <c r="AI45" s="151"/>
      <c r="AM45" s="151"/>
      <c r="AN45" s="151"/>
      <c r="AO45" s="151"/>
      <c r="AP45" s="151"/>
      <c r="AQ45" s="151"/>
      <c r="AU45" s="151"/>
      <c r="AV45" s="151"/>
      <c r="AW45" s="151"/>
      <c r="AX45" s="151"/>
      <c r="AY45" s="151"/>
      <c r="BC45" s="151"/>
      <c r="BD45" s="151"/>
      <c r="BE45" s="151"/>
      <c r="BF45" s="151"/>
      <c r="BG45" s="151"/>
      <c r="BK45" s="151"/>
      <c r="BL45" s="151"/>
      <c r="BM45" s="151"/>
      <c r="BN45" s="151"/>
      <c r="BO45" s="151"/>
      <c r="BS45" s="151"/>
      <c r="BT45" s="151"/>
      <c r="BU45" s="151"/>
      <c r="BV45" s="151"/>
      <c r="BW45" s="151"/>
      <c r="CA45" s="151"/>
      <c r="CB45" s="151"/>
      <c r="CC45" s="151"/>
      <c r="CD45" s="151"/>
      <c r="CE45" s="151"/>
      <c r="CI45" s="151"/>
      <c r="CJ45" s="151"/>
      <c r="CK45" s="151"/>
      <c r="CL45" s="151"/>
      <c r="CM45" s="151"/>
      <c r="CQ45" s="151"/>
      <c r="CR45" s="151"/>
      <c r="CS45" s="151"/>
      <c r="CT45" s="151"/>
      <c r="CU45" s="151"/>
      <c r="CY45" s="151"/>
      <c r="CZ45" s="151"/>
      <c r="DA45" s="151"/>
      <c r="DB45" s="151"/>
      <c r="DC45" s="151"/>
      <c r="DG45" s="151"/>
      <c r="DH45" s="151"/>
      <c r="DI45" s="151"/>
      <c r="DJ45" s="151"/>
      <c r="DK45" s="151"/>
      <c r="DO45" s="151"/>
      <c r="DP45" s="151"/>
      <c r="DQ45" s="151"/>
      <c r="DR45" s="151"/>
      <c r="DS45" s="151"/>
      <c r="DW45" s="151"/>
      <c r="DX45" s="151"/>
      <c r="DY45" s="151"/>
      <c r="DZ45" s="151"/>
      <c r="EA45" s="151"/>
      <c r="EE45" s="151"/>
      <c r="EF45" s="151"/>
      <c r="EG45" s="151"/>
      <c r="EH45" s="151"/>
      <c r="EI45" s="151"/>
      <c r="EM45" s="151"/>
      <c r="EN45" s="151"/>
      <c r="EO45" s="151"/>
      <c r="EP45" s="151"/>
      <c r="EQ45" s="151"/>
      <c r="EU45" s="151"/>
      <c r="EV45" s="151"/>
      <c r="EW45" s="151"/>
      <c r="EX45" s="151"/>
      <c r="EY45" s="151"/>
      <c r="FC45" s="151"/>
      <c r="FD45" s="151"/>
      <c r="FE45" s="151"/>
      <c r="FF45" s="151"/>
      <c r="FG45" s="151"/>
      <c r="FK45" s="151"/>
      <c r="FL45" s="151"/>
      <c r="FM45" s="151"/>
      <c r="FN45" s="151"/>
      <c r="FO45" s="151"/>
      <c r="FS45" s="151"/>
      <c r="FT45" s="151"/>
      <c r="FU45" s="151"/>
      <c r="FV45" s="151"/>
      <c r="FW45" s="151"/>
      <c r="GA45" s="151"/>
      <c r="GB45" s="151"/>
      <c r="GC45" s="151"/>
      <c r="GD45" s="151"/>
      <c r="GE45" s="151"/>
      <c r="GI45" s="151"/>
      <c r="GJ45" s="151"/>
      <c r="GK45" s="151"/>
      <c r="GL45" s="151"/>
      <c r="GM45" s="151"/>
      <c r="GQ45" s="151"/>
      <c r="GR45" s="151"/>
      <c r="GS45" s="151"/>
      <c r="GT45" s="151"/>
      <c r="GU45" s="151"/>
      <c r="GY45" s="151"/>
      <c r="GZ45" s="151"/>
      <c r="HA45" s="151"/>
      <c r="HB45" s="151"/>
      <c r="HC45" s="151"/>
      <c r="HG45" s="151"/>
      <c r="HH45" s="151"/>
      <c r="HI45" s="151"/>
      <c r="HJ45" s="151"/>
      <c r="HK45" s="151"/>
      <c r="HO45" s="151"/>
      <c r="HP45" s="151"/>
      <c r="HQ45" s="151"/>
      <c r="HR45" s="151"/>
      <c r="HS45" s="151"/>
      <c r="HW45" s="151"/>
      <c r="HX45" s="151"/>
      <c r="HY45" s="151"/>
      <c r="HZ45" s="151"/>
      <c r="IA45" s="151"/>
      <c r="IE45" s="151"/>
      <c r="IF45" s="151"/>
      <c r="IG45" s="151"/>
      <c r="IH45" s="151"/>
      <c r="II45" s="151"/>
      <c r="IM45" s="151"/>
      <c r="IN45" s="151"/>
      <c r="IO45" s="151"/>
      <c r="IP45" s="151"/>
      <c r="IQ45" s="151"/>
      <c r="IU45" s="151"/>
      <c r="IV45" s="151"/>
    </row>
    <row r="46" spans="1:256" ht="15" thickBot="1">
      <c r="A46" s="154"/>
      <c r="B46" s="154"/>
      <c r="C46" s="52"/>
      <c r="D46" s="52"/>
      <c r="E46" s="52"/>
      <c r="F46" s="52"/>
      <c r="G46" s="147"/>
      <c r="H46" s="147"/>
      <c r="I46" s="163"/>
      <c r="J46" s="164"/>
      <c r="K46" s="249"/>
      <c r="L46" s="151"/>
      <c r="M46" s="151"/>
      <c r="O46" s="151"/>
      <c r="P46" s="151"/>
      <c r="Q46" s="151"/>
      <c r="R46" s="151"/>
      <c r="S46" s="151"/>
      <c r="T46" s="151"/>
      <c r="U46" s="151"/>
      <c r="W46" s="151"/>
      <c r="X46" s="151"/>
      <c r="Y46" s="151"/>
      <c r="Z46" s="151"/>
      <c r="AA46" s="151"/>
      <c r="AB46" s="151"/>
      <c r="AC46" s="151"/>
      <c r="AE46" s="151"/>
      <c r="AF46" s="151"/>
      <c r="AG46" s="151"/>
      <c r="AH46" s="151"/>
      <c r="AI46" s="151"/>
      <c r="AJ46" s="151"/>
      <c r="AK46" s="151"/>
      <c r="AM46" s="151"/>
      <c r="AN46" s="151"/>
      <c r="AO46" s="151"/>
      <c r="AP46" s="151"/>
      <c r="AQ46" s="151"/>
      <c r="AR46" s="151"/>
      <c r="AS46" s="151"/>
      <c r="AU46" s="151"/>
      <c r="AV46" s="151"/>
      <c r="AW46" s="151"/>
      <c r="AX46" s="151"/>
      <c r="AY46" s="151"/>
      <c r="AZ46" s="151"/>
      <c r="BA46" s="151"/>
      <c r="BC46" s="151"/>
      <c r="BD46" s="151"/>
      <c r="BE46" s="151"/>
      <c r="BF46" s="151"/>
      <c r="BG46" s="151"/>
      <c r="BH46" s="151"/>
      <c r="BI46" s="151"/>
      <c r="BK46" s="151"/>
      <c r="BL46" s="151"/>
      <c r="BM46" s="151"/>
      <c r="BN46" s="151"/>
      <c r="BO46" s="151"/>
      <c r="BP46" s="151"/>
      <c r="BQ46" s="151"/>
      <c r="BS46" s="151"/>
      <c r="BT46" s="151"/>
      <c r="BU46" s="151"/>
      <c r="BV46" s="151"/>
      <c r="BW46" s="151"/>
      <c r="BX46" s="151"/>
      <c r="BY46" s="151"/>
      <c r="CA46" s="151"/>
      <c r="CB46" s="151"/>
      <c r="CC46" s="151"/>
      <c r="CD46" s="151"/>
      <c r="CE46" s="151"/>
      <c r="CF46" s="151"/>
      <c r="CG46" s="151"/>
      <c r="CI46" s="151"/>
      <c r="CJ46" s="151"/>
      <c r="CK46" s="151"/>
      <c r="CL46" s="151"/>
      <c r="CM46" s="151"/>
      <c r="CN46" s="151"/>
      <c r="CO46" s="151"/>
      <c r="CQ46" s="151"/>
      <c r="CR46" s="151"/>
      <c r="CS46" s="151"/>
      <c r="CT46" s="151"/>
      <c r="CU46" s="151"/>
      <c r="CV46" s="151"/>
      <c r="CW46" s="151"/>
      <c r="CY46" s="151"/>
      <c r="CZ46" s="151"/>
      <c r="DA46" s="151"/>
      <c r="DB46" s="151"/>
      <c r="DC46" s="151"/>
      <c r="DD46" s="151"/>
      <c r="DE46" s="151"/>
      <c r="DG46" s="151"/>
      <c r="DH46" s="151"/>
      <c r="DI46" s="151"/>
      <c r="DJ46" s="151"/>
      <c r="DK46" s="151"/>
      <c r="DL46" s="151"/>
      <c r="DM46" s="151"/>
      <c r="DO46" s="151"/>
      <c r="DP46" s="151"/>
      <c r="DQ46" s="151"/>
      <c r="DR46" s="151"/>
      <c r="DS46" s="151"/>
      <c r="DT46" s="151"/>
      <c r="DU46" s="151"/>
      <c r="DW46" s="151"/>
      <c r="DX46" s="151"/>
      <c r="DY46" s="151"/>
      <c r="DZ46" s="151"/>
      <c r="EA46" s="151"/>
      <c r="EB46" s="151"/>
      <c r="EC46" s="151"/>
      <c r="EE46" s="151"/>
      <c r="EF46" s="151"/>
      <c r="EG46" s="151"/>
      <c r="EH46" s="151"/>
      <c r="EI46" s="151"/>
      <c r="EJ46" s="151"/>
      <c r="EK46" s="151"/>
      <c r="EM46" s="151"/>
      <c r="EN46" s="151"/>
      <c r="EO46" s="151"/>
      <c r="EP46" s="151"/>
      <c r="EQ46" s="151"/>
      <c r="ER46" s="151"/>
      <c r="ES46" s="151"/>
      <c r="EU46" s="151"/>
      <c r="EV46" s="151"/>
      <c r="EW46" s="151"/>
      <c r="EX46" s="151"/>
      <c r="EY46" s="151"/>
      <c r="EZ46" s="151"/>
      <c r="FA46" s="151"/>
      <c r="FC46" s="151"/>
      <c r="FD46" s="151"/>
      <c r="FE46" s="151"/>
      <c r="FF46" s="151"/>
      <c r="FG46" s="151"/>
      <c r="FH46" s="151"/>
      <c r="FI46" s="151"/>
      <c r="FK46" s="151"/>
      <c r="FL46" s="151"/>
      <c r="FM46" s="151"/>
      <c r="FN46" s="151"/>
      <c r="FO46" s="151"/>
      <c r="FP46" s="151"/>
      <c r="FQ46" s="151"/>
      <c r="FS46" s="151"/>
      <c r="FT46" s="151"/>
      <c r="FU46" s="151"/>
      <c r="FV46" s="151"/>
      <c r="FW46" s="151"/>
      <c r="FX46" s="151"/>
      <c r="FY46" s="151"/>
      <c r="GA46" s="151"/>
      <c r="GB46" s="151"/>
      <c r="GC46" s="151"/>
      <c r="GD46" s="151"/>
      <c r="GE46" s="151"/>
      <c r="GF46" s="151"/>
      <c r="GG46" s="151"/>
      <c r="GI46" s="151"/>
      <c r="GJ46" s="151"/>
      <c r="GK46" s="151"/>
      <c r="GL46" s="151"/>
      <c r="GM46" s="151"/>
      <c r="GN46" s="151"/>
      <c r="GO46" s="151"/>
      <c r="GQ46" s="151"/>
      <c r="GR46" s="151"/>
      <c r="GS46" s="151"/>
      <c r="GT46" s="151"/>
      <c r="GU46" s="151"/>
      <c r="GV46" s="151"/>
      <c r="GW46" s="151"/>
      <c r="GY46" s="151"/>
      <c r="GZ46" s="151"/>
      <c r="HA46" s="151"/>
      <c r="HB46" s="151"/>
      <c r="HC46" s="151"/>
      <c r="HD46" s="151"/>
      <c r="HE46" s="151"/>
      <c r="HG46" s="151"/>
      <c r="HH46" s="151"/>
      <c r="HI46" s="151"/>
      <c r="HJ46" s="151"/>
      <c r="HK46" s="151"/>
      <c r="HL46" s="151"/>
      <c r="HM46" s="151"/>
      <c r="HO46" s="151"/>
      <c r="HP46" s="151"/>
      <c r="HQ46" s="151"/>
      <c r="HR46" s="151"/>
      <c r="HS46" s="151"/>
      <c r="HT46" s="151"/>
      <c r="HU46" s="151"/>
      <c r="HW46" s="151"/>
      <c r="HX46" s="151"/>
      <c r="HY46" s="151"/>
      <c r="HZ46" s="151"/>
      <c r="IA46" s="151"/>
      <c r="IB46" s="151"/>
      <c r="IC46" s="151"/>
      <c r="IE46" s="151"/>
      <c r="IF46" s="151"/>
      <c r="IG46" s="151"/>
      <c r="IH46" s="151"/>
      <c r="II46" s="151"/>
      <c r="IJ46" s="151"/>
      <c r="IK46" s="151"/>
      <c r="IM46" s="151"/>
      <c r="IN46" s="151"/>
      <c r="IO46" s="151"/>
      <c r="IP46" s="151"/>
      <c r="IQ46" s="151"/>
      <c r="IR46" s="151"/>
      <c r="IS46" s="151"/>
      <c r="IU46" s="151"/>
      <c r="IV46" s="151"/>
    </row>
    <row r="47" spans="1:256" ht="17.25" thickBot="1">
      <c r="A47" s="154"/>
      <c r="B47" s="154"/>
      <c r="C47" s="152"/>
      <c r="D47" s="152"/>
      <c r="E47" s="152"/>
      <c r="F47" s="152"/>
      <c r="G47" s="152"/>
      <c r="H47" s="155" t="s">
        <v>801</v>
      </c>
      <c r="I47" s="156"/>
      <c r="J47" s="156"/>
      <c r="K47" s="156"/>
      <c r="L47" s="151"/>
      <c r="M47" s="151"/>
      <c r="N47" s="152"/>
      <c r="O47" s="152"/>
      <c r="P47" s="155"/>
      <c r="Q47" s="158"/>
      <c r="R47" s="158"/>
      <c r="S47" s="158"/>
      <c r="T47" s="151"/>
      <c r="U47" s="151"/>
      <c r="V47" s="152"/>
      <c r="W47" s="152"/>
      <c r="X47" s="155"/>
      <c r="Y47" s="158"/>
      <c r="Z47" s="158"/>
      <c r="AA47" s="158"/>
      <c r="AB47" s="151"/>
      <c r="AC47" s="151"/>
      <c r="AD47" s="152"/>
      <c r="AE47" s="152"/>
      <c r="AF47" s="155"/>
      <c r="AG47" s="158"/>
      <c r="AH47" s="158"/>
      <c r="AI47" s="158"/>
      <c r="AJ47" s="151"/>
      <c r="AK47" s="151"/>
      <c r="AL47" s="152"/>
      <c r="AM47" s="152"/>
      <c r="AN47" s="155"/>
      <c r="AO47" s="158"/>
      <c r="AP47" s="158"/>
      <c r="AQ47" s="158"/>
      <c r="AR47" s="151"/>
      <c r="AS47" s="151"/>
      <c r="AT47" s="152"/>
      <c r="AU47" s="152"/>
      <c r="AV47" s="155"/>
      <c r="AW47" s="158"/>
      <c r="AX47" s="158"/>
      <c r="AY47" s="158"/>
      <c r="AZ47" s="151"/>
      <c r="BA47" s="151"/>
      <c r="BB47" s="152"/>
      <c r="BC47" s="152"/>
      <c r="BD47" s="155"/>
      <c r="BE47" s="158"/>
      <c r="BF47" s="158"/>
      <c r="BG47" s="158"/>
      <c r="BH47" s="151"/>
      <c r="BI47" s="151"/>
      <c r="BJ47" s="152"/>
      <c r="BK47" s="152"/>
      <c r="BL47" s="155"/>
      <c r="BM47" s="158"/>
      <c r="BN47" s="158"/>
      <c r="BO47" s="158"/>
      <c r="BP47" s="151"/>
      <c r="BQ47" s="151"/>
      <c r="BR47" s="152"/>
      <c r="BS47" s="152"/>
      <c r="BT47" s="155"/>
      <c r="BU47" s="158"/>
      <c r="BV47" s="158"/>
      <c r="BW47" s="158"/>
      <c r="BX47" s="151"/>
      <c r="BY47" s="151"/>
      <c r="BZ47" s="152"/>
      <c r="CA47" s="152"/>
      <c r="CB47" s="155"/>
      <c r="CC47" s="158"/>
      <c r="CD47" s="158"/>
      <c r="CE47" s="158"/>
      <c r="CF47" s="151"/>
      <c r="CG47" s="151"/>
      <c r="CH47" s="152"/>
      <c r="CI47" s="152"/>
      <c r="CJ47" s="155"/>
      <c r="CK47" s="158"/>
      <c r="CL47" s="158"/>
      <c r="CM47" s="158"/>
      <c r="CN47" s="151"/>
      <c r="CO47" s="151"/>
      <c r="CP47" s="152"/>
      <c r="CQ47" s="152"/>
      <c r="CR47" s="155"/>
      <c r="CS47" s="158"/>
      <c r="CT47" s="158"/>
      <c r="CU47" s="158"/>
      <c r="CV47" s="151"/>
      <c r="CW47" s="151"/>
      <c r="CX47" s="152"/>
      <c r="CY47" s="152"/>
      <c r="CZ47" s="155"/>
      <c r="DA47" s="158"/>
      <c r="DB47" s="158"/>
      <c r="DC47" s="158"/>
      <c r="DD47" s="151"/>
      <c r="DE47" s="151"/>
      <c r="DF47" s="152"/>
      <c r="DG47" s="152"/>
      <c r="DH47" s="155"/>
      <c r="DI47" s="158"/>
      <c r="DJ47" s="158"/>
      <c r="DK47" s="158"/>
      <c r="DL47" s="151"/>
      <c r="DM47" s="151"/>
      <c r="DN47" s="152"/>
      <c r="DO47" s="152"/>
      <c r="DP47" s="155"/>
      <c r="DQ47" s="158"/>
      <c r="DR47" s="158"/>
      <c r="DS47" s="158"/>
      <c r="DT47" s="151"/>
      <c r="DU47" s="151"/>
      <c r="DV47" s="152"/>
      <c r="DW47" s="152"/>
      <c r="DX47" s="155"/>
      <c r="DY47" s="158"/>
      <c r="DZ47" s="158"/>
      <c r="EA47" s="158"/>
      <c r="EB47" s="151"/>
      <c r="EC47" s="151"/>
      <c r="ED47" s="152"/>
      <c r="EE47" s="152"/>
      <c r="EF47" s="155"/>
      <c r="EG47" s="158"/>
      <c r="EH47" s="158"/>
      <c r="EI47" s="158"/>
      <c r="EJ47" s="151"/>
      <c r="EK47" s="151"/>
      <c r="EL47" s="152"/>
      <c r="EM47" s="152"/>
      <c r="EN47" s="155"/>
      <c r="EO47" s="158"/>
      <c r="EP47" s="158"/>
      <c r="EQ47" s="158"/>
      <c r="ER47" s="151"/>
      <c r="ES47" s="151"/>
      <c r="ET47" s="152"/>
      <c r="EU47" s="152"/>
      <c r="EV47" s="155"/>
      <c r="EW47" s="158"/>
      <c r="EX47" s="158"/>
      <c r="EY47" s="158"/>
      <c r="EZ47" s="151"/>
      <c r="FA47" s="151"/>
      <c r="FB47" s="152"/>
      <c r="FC47" s="152"/>
      <c r="FD47" s="155"/>
      <c r="FE47" s="158"/>
      <c r="FF47" s="158"/>
      <c r="FG47" s="158"/>
      <c r="FH47" s="151"/>
      <c r="FI47" s="151"/>
      <c r="FJ47" s="152"/>
      <c r="FK47" s="152"/>
      <c r="FL47" s="155"/>
      <c r="FM47" s="158"/>
      <c r="FN47" s="158"/>
      <c r="FO47" s="158"/>
      <c r="FP47" s="151"/>
      <c r="FQ47" s="151"/>
      <c r="FR47" s="152"/>
      <c r="FS47" s="152"/>
      <c r="FT47" s="155"/>
      <c r="FU47" s="158"/>
      <c r="FV47" s="158"/>
      <c r="FW47" s="158"/>
      <c r="FX47" s="151"/>
      <c r="FY47" s="151"/>
      <c r="FZ47" s="152"/>
      <c r="GA47" s="152"/>
      <c r="GB47" s="155"/>
      <c r="GC47" s="158"/>
      <c r="GD47" s="158"/>
      <c r="GE47" s="158"/>
      <c r="GF47" s="151"/>
      <c r="GG47" s="151"/>
      <c r="GH47" s="152"/>
      <c r="GI47" s="152"/>
      <c r="GJ47" s="155"/>
      <c r="GK47" s="158"/>
      <c r="GL47" s="158"/>
      <c r="GM47" s="158"/>
      <c r="GN47" s="151"/>
      <c r="GO47" s="151"/>
      <c r="GP47" s="152"/>
      <c r="GQ47" s="152"/>
      <c r="GR47" s="155"/>
      <c r="GS47" s="158"/>
      <c r="GT47" s="158"/>
      <c r="GU47" s="158"/>
      <c r="GV47" s="151"/>
      <c r="GW47" s="151"/>
      <c r="GX47" s="152"/>
      <c r="GY47" s="152"/>
      <c r="GZ47" s="155"/>
      <c r="HA47" s="158"/>
      <c r="HB47" s="158"/>
      <c r="HC47" s="158"/>
      <c r="HD47" s="151"/>
      <c r="HE47" s="151"/>
      <c r="HF47" s="152"/>
      <c r="HG47" s="152"/>
      <c r="HH47" s="155"/>
      <c r="HI47" s="158"/>
      <c r="HJ47" s="158"/>
      <c r="HK47" s="158"/>
      <c r="HL47" s="151"/>
      <c r="HM47" s="151"/>
      <c r="HN47" s="152"/>
      <c r="HO47" s="152"/>
      <c r="HP47" s="155"/>
      <c r="HQ47" s="158"/>
      <c r="HR47" s="158"/>
      <c r="HS47" s="158"/>
      <c r="HT47" s="151"/>
      <c r="HU47" s="151"/>
      <c r="HV47" s="152"/>
      <c r="HW47" s="152"/>
      <c r="HX47" s="155"/>
      <c r="HY47" s="158"/>
      <c r="HZ47" s="158"/>
      <c r="IA47" s="158"/>
      <c r="IB47" s="151"/>
      <c r="IC47" s="151"/>
      <c r="ID47" s="152"/>
      <c r="IE47" s="152"/>
      <c r="IF47" s="155"/>
      <c r="IG47" s="158"/>
      <c r="IH47" s="158"/>
      <c r="II47" s="158"/>
      <c r="IJ47" s="151"/>
      <c r="IK47" s="151"/>
      <c r="IL47" s="152"/>
      <c r="IM47" s="152"/>
      <c r="IN47" s="155"/>
      <c r="IO47" s="158"/>
      <c r="IP47" s="158"/>
      <c r="IQ47" s="158"/>
      <c r="IR47" s="151"/>
      <c r="IS47" s="151"/>
      <c r="IT47" s="152"/>
      <c r="IU47" s="152"/>
      <c r="IV47" s="155"/>
    </row>
    <row r="48" spans="1:256" ht="17.25" thickBot="1">
      <c r="A48" s="154"/>
      <c r="B48" s="154"/>
      <c r="C48" s="152"/>
      <c r="D48" s="152"/>
      <c r="E48" s="152"/>
      <c r="F48" s="152"/>
      <c r="G48" s="152"/>
      <c r="H48" s="155"/>
      <c r="I48" s="158"/>
      <c r="J48" s="158"/>
      <c r="K48" s="158"/>
      <c r="L48" s="151"/>
      <c r="M48" s="151"/>
      <c r="N48" s="152"/>
      <c r="O48" s="152"/>
      <c r="P48" s="155"/>
      <c r="Q48" s="158"/>
      <c r="R48" s="158"/>
      <c r="S48" s="158"/>
      <c r="T48" s="151"/>
      <c r="U48" s="151"/>
      <c r="V48" s="152"/>
      <c r="W48" s="152"/>
      <c r="X48" s="155"/>
      <c r="Y48" s="158"/>
      <c r="Z48" s="158"/>
      <c r="AA48" s="158"/>
      <c r="AB48" s="151"/>
      <c r="AC48" s="151"/>
      <c r="AD48" s="152"/>
      <c r="AE48" s="152"/>
      <c r="AF48" s="155"/>
      <c r="AG48" s="158"/>
      <c r="AH48" s="158"/>
      <c r="AI48" s="158"/>
      <c r="AJ48" s="151"/>
      <c r="AK48" s="151"/>
      <c r="AL48" s="152"/>
      <c r="AM48" s="152"/>
      <c r="AN48" s="155"/>
      <c r="AO48" s="158"/>
      <c r="AP48" s="158"/>
      <c r="AQ48" s="158"/>
      <c r="AR48" s="151"/>
      <c r="AS48" s="151"/>
      <c r="AT48" s="152"/>
      <c r="AU48" s="152"/>
      <c r="AV48" s="155"/>
      <c r="AW48" s="158"/>
      <c r="AX48" s="158"/>
      <c r="AY48" s="158"/>
      <c r="AZ48" s="151"/>
      <c r="BA48" s="151"/>
      <c r="BB48" s="152"/>
      <c r="BC48" s="152"/>
      <c r="BD48" s="155"/>
      <c r="BE48" s="158"/>
      <c r="BF48" s="158"/>
      <c r="BG48" s="158"/>
      <c r="BH48" s="151"/>
      <c r="BI48" s="151"/>
      <c r="BJ48" s="152"/>
      <c r="BK48" s="152"/>
      <c r="BL48" s="155"/>
      <c r="BM48" s="158"/>
      <c r="BN48" s="158"/>
      <c r="BO48" s="158"/>
      <c r="BP48" s="151"/>
      <c r="BQ48" s="151"/>
      <c r="BR48" s="152"/>
      <c r="BS48" s="152"/>
      <c r="BT48" s="155"/>
      <c r="BU48" s="158"/>
      <c r="BV48" s="158"/>
      <c r="BW48" s="158"/>
      <c r="BX48" s="151"/>
      <c r="BY48" s="151"/>
      <c r="BZ48" s="152"/>
      <c r="CA48" s="152"/>
      <c r="CB48" s="155"/>
      <c r="CC48" s="158"/>
      <c r="CD48" s="158"/>
      <c r="CE48" s="158"/>
      <c r="CF48" s="151"/>
      <c r="CG48" s="151"/>
      <c r="CH48" s="152"/>
      <c r="CI48" s="152"/>
      <c r="CJ48" s="155"/>
      <c r="CK48" s="158"/>
      <c r="CL48" s="158"/>
      <c r="CM48" s="158"/>
      <c r="CN48" s="151"/>
      <c r="CO48" s="151"/>
      <c r="CP48" s="152"/>
      <c r="CQ48" s="152"/>
      <c r="CR48" s="155"/>
      <c r="CS48" s="158"/>
      <c r="CT48" s="158"/>
      <c r="CU48" s="158"/>
      <c r="CV48" s="151"/>
      <c r="CW48" s="151"/>
      <c r="CX48" s="152"/>
      <c r="CY48" s="152"/>
      <c r="CZ48" s="155"/>
      <c r="DA48" s="158"/>
      <c r="DB48" s="158"/>
      <c r="DC48" s="158"/>
      <c r="DD48" s="151"/>
      <c r="DE48" s="151"/>
      <c r="DF48" s="152"/>
      <c r="DG48" s="152"/>
      <c r="DH48" s="155"/>
      <c r="DI48" s="158"/>
      <c r="DJ48" s="158"/>
      <c r="DK48" s="158"/>
      <c r="DL48" s="151"/>
      <c r="DM48" s="151"/>
      <c r="DN48" s="152"/>
      <c r="DO48" s="152"/>
      <c r="DP48" s="155"/>
      <c r="DQ48" s="158"/>
      <c r="DR48" s="158"/>
      <c r="DS48" s="158"/>
      <c r="DT48" s="151"/>
      <c r="DU48" s="151"/>
      <c r="DV48" s="152"/>
      <c r="DW48" s="152"/>
      <c r="DX48" s="155"/>
      <c r="DY48" s="158"/>
      <c r="DZ48" s="158"/>
      <c r="EA48" s="158"/>
      <c r="EB48" s="151"/>
      <c r="EC48" s="151"/>
      <c r="ED48" s="152"/>
      <c r="EE48" s="152"/>
      <c r="EF48" s="155"/>
      <c r="EG48" s="158"/>
      <c r="EH48" s="158"/>
      <c r="EI48" s="158"/>
      <c r="EJ48" s="151"/>
      <c r="EK48" s="151"/>
      <c r="EL48" s="152"/>
      <c r="EM48" s="152"/>
      <c r="EN48" s="155"/>
      <c r="EO48" s="158"/>
      <c r="EP48" s="158"/>
      <c r="EQ48" s="158"/>
      <c r="ER48" s="151"/>
      <c r="ES48" s="151"/>
      <c r="ET48" s="152"/>
      <c r="EU48" s="152"/>
      <c r="EV48" s="155"/>
      <c r="EW48" s="158"/>
      <c r="EX48" s="158"/>
      <c r="EY48" s="158"/>
      <c r="EZ48" s="151"/>
      <c r="FA48" s="151"/>
      <c r="FB48" s="152"/>
      <c r="FC48" s="152"/>
      <c r="FD48" s="155"/>
      <c r="FE48" s="158"/>
      <c r="FF48" s="158"/>
      <c r="FG48" s="158"/>
      <c r="FH48" s="151"/>
      <c r="FI48" s="151"/>
      <c r="FJ48" s="152"/>
      <c r="FK48" s="152"/>
      <c r="FL48" s="155"/>
      <c r="FM48" s="158"/>
      <c r="FN48" s="158"/>
      <c r="FO48" s="158"/>
      <c r="FP48" s="151"/>
      <c r="FQ48" s="151"/>
      <c r="FR48" s="152"/>
      <c r="FS48" s="152"/>
      <c r="FT48" s="155"/>
      <c r="FU48" s="158"/>
      <c r="FV48" s="158"/>
      <c r="FW48" s="158"/>
      <c r="FX48" s="151"/>
      <c r="FY48" s="151"/>
      <c r="FZ48" s="152"/>
      <c r="GA48" s="152"/>
      <c r="GB48" s="155"/>
      <c r="GC48" s="158"/>
      <c r="GD48" s="158"/>
      <c r="GE48" s="158"/>
      <c r="GF48" s="151"/>
      <c r="GG48" s="151"/>
      <c r="GH48" s="152"/>
      <c r="GI48" s="152"/>
      <c r="GJ48" s="155"/>
      <c r="GK48" s="158"/>
      <c r="GL48" s="158"/>
      <c r="GM48" s="158"/>
      <c r="GN48" s="151"/>
      <c r="GO48" s="151"/>
      <c r="GP48" s="152"/>
      <c r="GQ48" s="152"/>
      <c r="GR48" s="155"/>
      <c r="GS48" s="158"/>
      <c r="GT48" s="158"/>
      <c r="GU48" s="158"/>
      <c r="GV48" s="151"/>
      <c r="GW48" s="151"/>
      <c r="GX48" s="152"/>
      <c r="GY48" s="152"/>
      <c r="GZ48" s="155"/>
      <c r="HA48" s="158"/>
      <c r="HB48" s="158"/>
      <c r="HC48" s="158"/>
      <c r="HD48" s="151"/>
      <c r="HE48" s="151"/>
      <c r="HF48" s="152"/>
      <c r="HG48" s="152"/>
      <c r="HH48" s="155"/>
      <c r="HI48" s="158"/>
      <c r="HJ48" s="158"/>
      <c r="HK48" s="158"/>
      <c r="HL48" s="151"/>
      <c r="HM48" s="151"/>
      <c r="HN48" s="152"/>
      <c r="HO48" s="152"/>
      <c r="HP48" s="155"/>
      <c r="HQ48" s="158"/>
      <c r="HR48" s="158"/>
      <c r="HS48" s="158"/>
      <c r="HT48" s="151"/>
      <c r="HU48" s="151"/>
      <c r="HV48" s="152"/>
      <c r="HW48" s="152"/>
      <c r="HX48" s="155"/>
      <c r="HY48" s="158"/>
      <c r="HZ48" s="158"/>
      <c r="IA48" s="158"/>
      <c r="IB48" s="151"/>
      <c r="IC48" s="151"/>
      <c r="ID48" s="152"/>
      <c r="IE48" s="152"/>
      <c r="IF48" s="155"/>
      <c r="IG48" s="158"/>
      <c r="IH48" s="158"/>
      <c r="II48" s="158"/>
      <c r="IJ48" s="151"/>
      <c r="IK48" s="151"/>
      <c r="IL48" s="152"/>
      <c r="IM48" s="152"/>
      <c r="IN48" s="155"/>
      <c r="IO48" s="158"/>
      <c r="IP48" s="158"/>
      <c r="IQ48" s="158"/>
      <c r="IR48" s="151"/>
      <c r="IS48" s="151"/>
      <c r="IT48" s="152"/>
      <c r="IU48" s="152"/>
      <c r="IV48" s="155"/>
    </row>
    <row r="49" spans="1:256" ht="15" thickBot="1">
      <c r="A49" s="165" t="s">
        <v>848</v>
      </c>
      <c r="B49" s="166" t="s">
        <v>444</v>
      </c>
      <c r="C49" s="162"/>
      <c r="D49" s="162"/>
      <c r="E49" s="162"/>
      <c r="F49" s="162"/>
      <c r="G49" s="147"/>
      <c r="H49" s="147"/>
      <c r="I49" s="149"/>
      <c r="J49" s="147"/>
      <c r="K49" s="147"/>
      <c r="O49" s="151"/>
      <c r="P49" s="151"/>
      <c r="Q49" s="151"/>
      <c r="R49" s="151"/>
      <c r="S49" s="151"/>
      <c r="W49" s="151"/>
      <c r="X49" s="151"/>
      <c r="Y49" s="151"/>
      <c r="Z49" s="151"/>
      <c r="AA49" s="151"/>
      <c r="AE49" s="151"/>
      <c r="AF49" s="151"/>
      <c r="AG49" s="151"/>
      <c r="AH49" s="151"/>
      <c r="AI49" s="151"/>
      <c r="AM49" s="151"/>
      <c r="AN49" s="151"/>
      <c r="AO49" s="151"/>
      <c r="AP49" s="151"/>
      <c r="AQ49" s="151"/>
      <c r="AU49" s="151"/>
      <c r="AV49" s="151"/>
      <c r="AW49" s="151"/>
      <c r="AX49" s="151"/>
      <c r="AY49" s="151"/>
      <c r="BC49" s="151"/>
      <c r="BD49" s="151"/>
      <c r="BE49" s="151"/>
      <c r="BF49" s="151"/>
      <c r="BG49" s="151"/>
      <c r="BK49" s="151"/>
      <c r="BL49" s="151"/>
      <c r="BM49" s="151"/>
      <c r="BN49" s="151"/>
      <c r="BO49" s="151"/>
      <c r="BS49" s="151"/>
      <c r="BT49" s="151"/>
      <c r="BU49" s="151"/>
      <c r="BV49" s="151"/>
      <c r="BW49" s="151"/>
      <c r="CA49" s="151"/>
      <c r="CB49" s="151"/>
      <c r="CC49" s="151"/>
      <c r="CD49" s="151"/>
      <c r="CE49" s="151"/>
      <c r="CI49" s="151"/>
      <c r="CJ49" s="151"/>
      <c r="CK49" s="151"/>
      <c r="CL49" s="151"/>
      <c r="CM49" s="151"/>
      <c r="CQ49" s="151"/>
      <c r="CR49" s="151"/>
      <c r="CS49" s="151"/>
      <c r="CT49" s="151"/>
      <c r="CU49" s="151"/>
      <c r="CY49" s="151"/>
      <c r="CZ49" s="151"/>
      <c r="DA49" s="151"/>
      <c r="DB49" s="151"/>
      <c r="DC49" s="151"/>
      <c r="DG49" s="151"/>
      <c r="DH49" s="151"/>
      <c r="DI49" s="151"/>
      <c r="DJ49" s="151"/>
      <c r="DK49" s="151"/>
      <c r="DO49" s="151"/>
      <c r="DP49" s="151"/>
      <c r="DQ49" s="151"/>
      <c r="DR49" s="151"/>
      <c r="DS49" s="151"/>
      <c r="DW49" s="151"/>
      <c r="DX49" s="151"/>
      <c r="DY49" s="151"/>
      <c r="DZ49" s="151"/>
      <c r="EA49" s="151"/>
      <c r="EE49" s="151"/>
      <c r="EF49" s="151"/>
      <c r="EG49" s="151"/>
      <c r="EH49" s="151"/>
      <c r="EI49" s="151"/>
      <c r="EM49" s="151"/>
      <c r="EN49" s="151"/>
      <c r="EO49" s="151"/>
      <c r="EP49" s="151"/>
      <c r="EQ49" s="151"/>
      <c r="EU49" s="151"/>
      <c r="EV49" s="151"/>
      <c r="EW49" s="151"/>
      <c r="EX49" s="151"/>
      <c r="EY49" s="151"/>
      <c r="FC49" s="151"/>
      <c r="FD49" s="151"/>
      <c r="FE49" s="151"/>
      <c r="FF49" s="151"/>
      <c r="FG49" s="151"/>
      <c r="FK49" s="151"/>
      <c r="FL49" s="151"/>
      <c r="FM49" s="151"/>
      <c r="FN49" s="151"/>
      <c r="FO49" s="151"/>
      <c r="FS49" s="151"/>
      <c r="FT49" s="151"/>
      <c r="FU49" s="151"/>
      <c r="FV49" s="151"/>
      <c r="FW49" s="151"/>
      <c r="GA49" s="151"/>
      <c r="GB49" s="151"/>
      <c r="GC49" s="151"/>
      <c r="GD49" s="151"/>
      <c r="GE49" s="151"/>
      <c r="GI49" s="151"/>
      <c r="GJ49" s="151"/>
      <c r="GK49" s="151"/>
      <c r="GL49" s="151"/>
      <c r="GM49" s="151"/>
      <c r="GQ49" s="151"/>
      <c r="GR49" s="151"/>
      <c r="GS49" s="151"/>
      <c r="GT49" s="151"/>
      <c r="GU49" s="151"/>
      <c r="GY49" s="151"/>
      <c r="GZ49" s="151"/>
      <c r="HA49" s="151"/>
      <c r="HB49" s="151"/>
      <c r="HC49" s="151"/>
      <c r="HG49" s="151"/>
      <c r="HH49" s="151"/>
      <c r="HI49" s="151"/>
      <c r="HJ49" s="151"/>
      <c r="HK49" s="151"/>
      <c r="HO49" s="151"/>
      <c r="HP49" s="151"/>
      <c r="HQ49" s="151"/>
      <c r="HR49" s="151"/>
      <c r="HS49" s="151"/>
      <c r="HW49" s="151"/>
      <c r="HX49" s="151"/>
      <c r="HY49" s="151"/>
      <c r="HZ49" s="151"/>
      <c r="IA49" s="151"/>
      <c r="IE49" s="151"/>
      <c r="IF49" s="151"/>
      <c r="IG49" s="151"/>
      <c r="IH49" s="151"/>
      <c r="II49" s="151"/>
      <c r="IM49" s="151"/>
      <c r="IN49" s="151"/>
      <c r="IO49" s="151"/>
      <c r="IP49" s="151"/>
      <c r="IQ49" s="151"/>
      <c r="IU49" s="151"/>
      <c r="IV49" s="151"/>
    </row>
    <row r="50" spans="3:256" ht="15" thickBot="1">
      <c r="C50" s="52"/>
      <c r="D50" s="52"/>
      <c r="E50" s="52"/>
      <c r="F50" s="52"/>
      <c r="G50" s="147"/>
      <c r="H50" s="147"/>
      <c r="I50" s="163"/>
      <c r="J50" s="164"/>
      <c r="K50" s="249"/>
      <c r="L50" s="151"/>
      <c r="M50" s="151"/>
      <c r="O50" s="151"/>
      <c r="P50" s="151"/>
      <c r="Q50" s="151"/>
      <c r="R50" s="151"/>
      <c r="S50" s="151"/>
      <c r="T50" s="151"/>
      <c r="U50" s="151"/>
      <c r="W50" s="151"/>
      <c r="X50" s="151"/>
      <c r="Y50" s="151"/>
      <c r="Z50" s="151"/>
      <c r="AA50" s="151"/>
      <c r="AB50" s="151"/>
      <c r="AC50" s="151"/>
      <c r="AE50" s="151"/>
      <c r="AF50" s="151"/>
      <c r="AG50" s="151"/>
      <c r="AH50" s="151"/>
      <c r="AI50" s="151"/>
      <c r="AJ50" s="151"/>
      <c r="AK50" s="151"/>
      <c r="AM50" s="151"/>
      <c r="AN50" s="151"/>
      <c r="AO50" s="151"/>
      <c r="AP50" s="151"/>
      <c r="AQ50" s="151"/>
      <c r="AR50" s="151"/>
      <c r="AS50" s="151"/>
      <c r="AU50" s="151"/>
      <c r="AV50" s="151"/>
      <c r="AW50" s="151"/>
      <c r="AX50" s="151"/>
      <c r="AY50" s="151"/>
      <c r="AZ50" s="151"/>
      <c r="BA50" s="151"/>
      <c r="BC50" s="151"/>
      <c r="BD50" s="151"/>
      <c r="BE50" s="151"/>
      <c r="BF50" s="151"/>
      <c r="BG50" s="151"/>
      <c r="BH50" s="151"/>
      <c r="BI50" s="151"/>
      <c r="BK50" s="151"/>
      <c r="BL50" s="151"/>
      <c r="BM50" s="151"/>
      <c r="BN50" s="151"/>
      <c r="BO50" s="151"/>
      <c r="BP50" s="151"/>
      <c r="BQ50" s="151"/>
      <c r="BS50" s="151"/>
      <c r="BT50" s="151"/>
      <c r="BU50" s="151"/>
      <c r="BV50" s="151"/>
      <c r="BW50" s="151"/>
      <c r="BX50" s="151"/>
      <c r="BY50" s="151"/>
      <c r="CA50" s="151"/>
      <c r="CB50" s="151"/>
      <c r="CC50" s="151"/>
      <c r="CD50" s="151"/>
      <c r="CE50" s="151"/>
      <c r="CF50" s="151"/>
      <c r="CG50" s="151"/>
      <c r="CI50" s="151"/>
      <c r="CJ50" s="151"/>
      <c r="CK50" s="151"/>
      <c r="CL50" s="151"/>
      <c r="CM50" s="151"/>
      <c r="CN50" s="151"/>
      <c r="CO50" s="151"/>
      <c r="CQ50" s="151"/>
      <c r="CR50" s="151"/>
      <c r="CS50" s="151"/>
      <c r="CT50" s="151"/>
      <c r="CU50" s="151"/>
      <c r="CV50" s="151"/>
      <c r="CW50" s="151"/>
      <c r="CY50" s="151"/>
      <c r="CZ50" s="151"/>
      <c r="DA50" s="151"/>
      <c r="DB50" s="151"/>
      <c r="DC50" s="151"/>
      <c r="DD50" s="151"/>
      <c r="DE50" s="151"/>
      <c r="DG50" s="151"/>
      <c r="DH50" s="151"/>
      <c r="DI50" s="151"/>
      <c r="DJ50" s="151"/>
      <c r="DK50" s="151"/>
      <c r="DL50" s="151"/>
      <c r="DM50" s="151"/>
      <c r="DO50" s="151"/>
      <c r="DP50" s="151"/>
      <c r="DQ50" s="151"/>
      <c r="DR50" s="151"/>
      <c r="DS50" s="151"/>
      <c r="DT50" s="151"/>
      <c r="DU50" s="151"/>
      <c r="DW50" s="151"/>
      <c r="DX50" s="151"/>
      <c r="DY50" s="151"/>
      <c r="DZ50" s="151"/>
      <c r="EA50" s="151"/>
      <c r="EB50" s="151"/>
      <c r="EC50" s="151"/>
      <c r="EE50" s="151"/>
      <c r="EF50" s="151"/>
      <c r="EG50" s="151"/>
      <c r="EH50" s="151"/>
      <c r="EI50" s="151"/>
      <c r="EJ50" s="151"/>
      <c r="EK50" s="151"/>
      <c r="EM50" s="151"/>
      <c r="EN50" s="151"/>
      <c r="EO50" s="151"/>
      <c r="EP50" s="151"/>
      <c r="EQ50" s="151"/>
      <c r="ER50" s="151"/>
      <c r="ES50" s="151"/>
      <c r="EU50" s="151"/>
      <c r="EV50" s="151"/>
      <c r="EW50" s="151"/>
      <c r="EX50" s="151"/>
      <c r="EY50" s="151"/>
      <c r="EZ50" s="151"/>
      <c r="FA50" s="151"/>
      <c r="FC50" s="151"/>
      <c r="FD50" s="151"/>
      <c r="FE50" s="151"/>
      <c r="FF50" s="151"/>
      <c r="FG50" s="151"/>
      <c r="FH50" s="151"/>
      <c r="FI50" s="151"/>
      <c r="FK50" s="151"/>
      <c r="FL50" s="151"/>
      <c r="FM50" s="151"/>
      <c r="FN50" s="151"/>
      <c r="FO50" s="151"/>
      <c r="FP50" s="151"/>
      <c r="FQ50" s="151"/>
      <c r="FS50" s="151"/>
      <c r="FT50" s="151"/>
      <c r="FU50" s="151"/>
      <c r="FV50" s="151"/>
      <c r="FW50" s="151"/>
      <c r="FX50" s="151"/>
      <c r="FY50" s="151"/>
      <c r="GA50" s="151"/>
      <c r="GB50" s="151"/>
      <c r="GC50" s="151"/>
      <c r="GD50" s="151"/>
      <c r="GE50" s="151"/>
      <c r="GF50" s="151"/>
      <c r="GG50" s="151"/>
      <c r="GI50" s="151"/>
      <c r="GJ50" s="151"/>
      <c r="GK50" s="151"/>
      <c r="GL50" s="151"/>
      <c r="GM50" s="151"/>
      <c r="GN50" s="151"/>
      <c r="GO50" s="151"/>
      <c r="GQ50" s="151"/>
      <c r="GR50" s="151"/>
      <c r="GS50" s="151"/>
      <c r="GT50" s="151"/>
      <c r="GU50" s="151"/>
      <c r="GV50" s="151"/>
      <c r="GW50" s="151"/>
      <c r="GY50" s="151"/>
      <c r="GZ50" s="151"/>
      <c r="HA50" s="151"/>
      <c r="HB50" s="151"/>
      <c r="HC50" s="151"/>
      <c r="HD50" s="151"/>
      <c r="HE50" s="151"/>
      <c r="HG50" s="151"/>
      <c r="HH50" s="151"/>
      <c r="HI50" s="151"/>
      <c r="HJ50" s="151"/>
      <c r="HK50" s="151"/>
      <c r="HL50" s="151"/>
      <c r="HM50" s="151"/>
      <c r="HO50" s="151"/>
      <c r="HP50" s="151"/>
      <c r="HQ50" s="151"/>
      <c r="HR50" s="151"/>
      <c r="HS50" s="151"/>
      <c r="HT50" s="151"/>
      <c r="HU50" s="151"/>
      <c r="HW50" s="151"/>
      <c r="HX50" s="151"/>
      <c r="HY50" s="151"/>
      <c r="HZ50" s="151"/>
      <c r="IA50" s="151"/>
      <c r="IB50" s="151"/>
      <c r="IC50" s="151"/>
      <c r="IE50" s="151"/>
      <c r="IF50" s="151"/>
      <c r="IG50" s="151"/>
      <c r="IH50" s="151"/>
      <c r="II50" s="151"/>
      <c r="IJ50" s="151"/>
      <c r="IK50" s="151"/>
      <c r="IM50" s="151"/>
      <c r="IN50" s="151"/>
      <c r="IO50" s="151"/>
      <c r="IP50" s="151"/>
      <c r="IQ50" s="151"/>
      <c r="IR50" s="151"/>
      <c r="IS50" s="151"/>
      <c r="IU50" s="151"/>
      <c r="IV50" s="151"/>
    </row>
    <row r="51" spans="1:256" ht="17.25" thickBot="1">
      <c r="A51" s="154"/>
      <c r="B51" s="154"/>
      <c r="C51" s="152"/>
      <c r="D51" s="152"/>
      <c r="E51" s="152"/>
      <c r="F51" s="152"/>
      <c r="G51" s="152"/>
      <c r="H51" s="155" t="s">
        <v>801</v>
      </c>
      <c r="I51" s="156"/>
      <c r="J51" s="156"/>
      <c r="K51" s="156"/>
      <c r="L51" s="151"/>
      <c r="M51" s="151"/>
      <c r="N51" s="152"/>
      <c r="O51" s="152"/>
      <c r="P51" s="155"/>
      <c r="Q51" s="158"/>
      <c r="R51" s="158"/>
      <c r="S51" s="158"/>
      <c r="T51" s="151"/>
      <c r="U51" s="151"/>
      <c r="V51" s="152"/>
      <c r="W51" s="152"/>
      <c r="X51" s="155"/>
      <c r="Y51" s="158"/>
      <c r="Z51" s="158"/>
      <c r="AA51" s="158"/>
      <c r="AB51" s="151"/>
      <c r="AC51" s="151"/>
      <c r="AD51" s="152"/>
      <c r="AE51" s="152"/>
      <c r="AF51" s="155"/>
      <c r="AG51" s="158"/>
      <c r="AH51" s="158"/>
      <c r="AI51" s="158"/>
      <c r="AJ51" s="151"/>
      <c r="AK51" s="151"/>
      <c r="AL51" s="152"/>
      <c r="AM51" s="152"/>
      <c r="AN51" s="155"/>
      <c r="AO51" s="158"/>
      <c r="AP51" s="158"/>
      <c r="AQ51" s="158"/>
      <c r="AR51" s="151"/>
      <c r="AS51" s="151"/>
      <c r="AT51" s="152"/>
      <c r="AU51" s="152"/>
      <c r="AV51" s="155"/>
      <c r="AW51" s="158"/>
      <c r="AX51" s="158"/>
      <c r="AY51" s="158"/>
      <c r="AZ51" s="151"/>
      <c r="BA51" s="151"/>
      <c r="BB51" s="152"/>
      <c r="BC51" s="152"/>
      <c r="BD51" s="155"/>
      <c r="BE51" s="158"/>
      <c r="BF51" s="158"/>
      <c r="BG51" s="158"/>
      <c r="BH51" s="151"/>
      <c r="BI51" s="151"/>
      <c r="BJ51" s="152"/>
      <c r="BK51" s="152"/>
      <c r="BL51" s="155"/>
      <c r="BM51" s="158"/>
      <c r="BN51" s="158"/>
      <c r="BO51" s="158"/>
      <c r="BP51" s="151"/>
      <c r="BQ51" s="151"/>
      <c r="BR51" s="152"/>
      <c r="BS51" s="152"/>
      <c r="BT51" s="155"/>
      <c r="BU51" s="158"/>
      <c r="BV51" s="158"/>
      <c r="BW51" s="158"/>
      <c r="BX51" s="151"/>
      <c r="BY51" s="151"/>
      <c r="BZ51" s="152"/>
      <c r="CA51" s="152"/>
      <c r="CB51" s="155"/>
      <c r="CC51" s="158"/>
      <c r="CD51" s="158"/>
      <c r="CE51" s="158"/>
      <c r="CF51" s="151"/>
      <c r="CG51" s="151"/>
      <c r="CH51" s="152"/>
      <c r="CI51" s="152"/>
      <c r="CJ51" s="155"/>
      <c r="CK51" s="158"/>
      <c r="CL51" s="158"/>
      <c r="CM51" s="158"/>
      <c r="CN51" s="151"/>
      <c r="CO51" s="151"/>
      <c r="CP51" s="152"/>
      <c r="CQ51" s="152"/>
      <c r="CR51" s="155"/>
      <c r="CS51" s="158"/>
      <c r="CT51" s="158"/>
      <c r="CU51" s="158"/>
      <c r="CV51" s="151"/>
      <c r="CW51" s="151"/>
      <c r="CX51" s="152"/>
      <c r="CY51" s="152"/>
      <c r="CZ51" s="155"/>
      <c r="DA51" s="158"/>
      <c r="DB51" s="158"/>
      <c r="DC51" s="158"/>
      <c r="DD51" s="151"/>
      <c r="DE51" s="151"/>
      <c r="DF51" s="152"/>
      <c r="DG51" s="152"/>
      <c r="DH51" s="155"/>
      <c r="DI51" s="158"/>
      <c r="DJ51" s="158"/>
      <c r="DK51" s="158"/>
      <c r="DL51" s="151"/>
      <c r="DM51" s="151"/>
      <c r="DN51" s="152"/>
      <c r="DO51" s="152"/>
      <c r="DP51" s="155"/>
      <c r="DQ51" s="158"/>
      <c r="DR51" s="158"/>
      <c r="DS51" s="158"/>
      <c r="DT51" s="151"/>
      <c r="DU51" s="151"/>
      <c r="DV51" s="152"/>
      <c r="DW51" s="152"/>
      <c r="DX51" s="155"/>
      <c r="DY51" s="158"/>
      <c r="DZ51" s="158"/>
      <c r="EA51" s="158"/>
      <c r="EB51" s="151"/>
      <c r="EC51" s="151"/>
      <c r="ED51" s="152"/>
      <c r="EE51" s="152"/>
      <c r="EF51" s="155"/>
      <c r="EG51" s="158"/>
      <c r="EH51" s="158"/>
      <c r="EI51" s="158"/>
      <c r="EJ51" s="151"/>
      <c r="EK51" s="151"/>
      <c r="EL51" s="152"/>
      <c r="EM51" s="152"/>
      <c r="EN51" s="155"/>
      <c r="EO51" s="158"/>
      <c r="EP51" s="158"/>
      <c r="EQ51" s="158"/>
      <c r="ER51" s="151"/>
      <c r="ES51" s="151"/>
      <c r="ET51" s="152"/>
      <c r="EU51" s="152"/>
      <c r="EV51" s="155"/>
      <c r="EW51" s="158"/>
      <c r="EX51" s="158"/>
      <c r="EY51" s="158"/>
      <c r="EZ51" s="151"/>
      <c r="FA51" s="151"/>
      <c r="FB51" s="152"/>
      <c r="FC51" s="152"/>
      <c r="FD51" s="155"/>
      <c r="FE51" s="158"/>
      <c r="FF51" s="158"/>
      <c r="FG51" s="158"/>
      <c r="FH51" s="151"/>
      <c r="FI51" s="151"/>
      <c r="FJ51" s="152"/>
      <c r="FK51" s="152"/>
      <c r="FL51" s="155"/>
      <c r="FM51" s="158"/>
      <c r="FN51" s="158"/>
      <c r="FO51" s="158"/>
      <c r="FP51" s="151"/>
      <c r="FQ51" s="151"/>
      <c r="FR51" s="152"/>
      <c r="FS51" s="152"/>
      <c r="FT51" s="155"/>
      <c r="FU51" s="158"/>
      <c r="FV51" s="158"/>
      <c r="FW51" s="158"/>
      <c r="FX51" s="151"/>
      <c r="FY51" s="151"/>
      <c r="FZ51" s="152"/>
      <c r="GA51" s="152"/>
      <c r="GB51" s="155"/>
      <c r="GC51" s="158"/>
      <c r="GD51" s="158"/>
      <c r="GE51" s="158"/>
      <c r="GF51" s="151"/>
      <c r="GG51" s="151"/>
      <c r="GH51" s="152"/>
      <c r="GI51" s="152"/>
      <c r="GJ51" s="155"/>
      <c r="GK51" s="158"/>
      <c r="GL51" s="158"/>
      <c r="GM51" s="158"/>
      <c r="GN51" s="151"/>
      <c r="GO51" s="151"/>
      <c r="GP51" s="152"/>
      <c r="GQ51" s="152"/>
      <c r="GR51" s="155"/>
      <c r="GS51" s="158"/>
      <c r="GT51" s="158"/>
      <c r="GU51" s="158"/>
      <c r="GV51" s="151"/>
      <c r="GW51" s="151"/>
      <c r="GX51" s="152"/>
      <c r="GY51" s="152"/>
      <c r="GZ51" s="155"/>
      <c r="HA51" s="158"/>
      <c r="HB51" s="158"/>
      <c r="HC51" s="158"/>
      <c r="HD51" s="151"/>
      <c r="HE51" s="151"/>
      <c r="HF51" s="152"/>
      <c r="HG51" s="152"/>
      <c r="HH51" s="155"/>
      <c r="HI51" s="158"/>
      <c r="HJ51" s="158"/>
      <c r="HK51" s="158"/>
      <c r="HL51" s="151"/>
      <c r="HM51" s="151"/>
      <c r="HN51" s="152"/>
      <c r="HO51" s="152"/>
      <c r="HP51" s="155"/>
      <c r="HQ51" s="158"/>
      <c r="HR51" s="158"/>
      <c r="HS51" s="158"/>
      <c r="HT51" s="151"/>
      <c r="HU51" s="151"/>
      <c r="HV51" s="152"/>
      <c r="HW51" s="152"/>
      <c r="HX51" s="155"/>
      <c r="HY51" s="158"/>
      <c r="HZ51" s="158"/>
      <c r="IA51" s="158"/>
      <c r="IB51" s="151"/>
      <c r="IC51" s="151"/>
      <c r="ID51" s="152"/>
      <c r="IE51" s="152"/>
      <c r="IF51" s="155"/>
      <c r="IG51" s="158"/>
      <c r="IH51" s="158"/>
      <c r="II51" s="158"/>
      <c r="IJ51" s="151"/>
      <c r="IK51" s="151"/>
      <c r="IL51" s="152"/>
      <c r="IM51" s="152"/>
      <c r="IN51" s="155"/>
      <c r="IO51" s="158"/>
      <c r="IP51" s="158"/>
      <c r="IQ51" s="158"/>
      <c r="IR51" s="151"/>
      <c r="IS51" s="151"/>
      <c r="IT51" s="152"/>
      <c r="IU51" s="152"/>
      <c r="IV51" s="155"/>
    </row>
    <row r="52" spans="1:256" ht="17.25" thickBot="1">
      <c r="A52" s="154"/>
      <c r="B52" s="154"/>
      <c r="C52" s="152"/>
      <c r="D52" s="152"/>
      <c r="E52" s="152"/>
      <c r="F52" s="152"/>
      <c r="G52" s="152"/>
      <c r="H52" s="155"/>
      <c r="I52" s="158"/>
      <c r="J52" s="158"/>
      <c r="K52" s="158"/>
      <c r="L52" s="151"/>
      <c r="M52" s="151"/>
      <c r="N52" s="152"/>
      <c r="O52" s="152"/>
      <c r="P52" s="155"/>
      <c r="Q52" s="158"/>
      <c r="R52" s="158"/>
      <c r="S52" s="158"/>
      <c r="T52" s="151"/>
      <c r="U52" s="151"/>
      <c r="V52" s="152"/>
      <c r="W52" s="152"/>
      <c r="X52" s="155"/>
      <c r="Y52" s="158"/>
      <c r="Z52" s="158"/>
      <c r="AA52" s="158"/>
      <c r="AB52" s="151"/>
      <c r="AC52" s="151"/>
      <c r="AD52" s="152"/>
      <c r="AE52" s="152"/>
      <c r="AF52" s="155"/>
      <c r="AG52" s="158"/>
      <c r="AH52" s="158"/>
      <c r="AI52" s="158"/>
      <c r="AJ52" s="151"/>
      <c r="AK52" s="151"/>
      <c r="AL52" s="152"/>
      <c r="AM52" s="152"/>
      <c r="AN52" s="155"/>
      <c r="AO52" s="158"/>
      <c r="AP52" s="158"/>
      <c r="AQ52" s="158"/>
      <c r="AR52" s="151"/>
      <c r="AS52" s="151"/>
      <c r="AT52" s="152"/>
      <c r="AU52" s="152"/>
      <c r="AV52" s="155"/>
      <c r="AW52" s="158"/>
      <c r="AX52" s="158"/>
      <c r="AY52" s="158"/>
      <c r="AZ52" s="151"/>
      <c r="BA52" s="151"/>
      <c r="BB52" s="152"/>
      <c r="BC52" s="152"/>
      <c r="BD52" s="155"/>
      <c r="BE52" s="158"/>
      <c r="BF52" s="158"/>
      <c r="BG52" s="158"/>
      <c r="BH52" s="151"/>
      <c r="BI52" s="151"/>
      <c r="BJ52" s="152"/>
      <c r="BK52" s="152"/>
      <c r="BL52" s="155"/>
      <c r="BM52" s="158"/>
      <c r="BN52" s="158"/>
      <c r="BO52" s="158"/>
      <c r="BP52" s="151"/>
      <c r="BQ52" s="151"/>
      <c r="BR52" s="152"/>
      <c r="BS52" s="152"/>
      <c r="BT52" s="155"/>
      <c r="BU52" s="158"/>
      <c r="BV52" s="158"/>
      <c r="BW52" s="158"/>
      <c r="BX52" s="151"/>
      <c r="BY52" s="151"/>
      <c r="BZ52" s="152"/>
      <c r="CA52" s="152"/>
      <c r="CB52" s="155"/>
      <c r="CC52" s="158"/>
      <c r="CD52" s="158"/>
      <c r="CE52" s="158"/>
      <c r="CF52" s="151"/>
      <c r="CG52" s="151"/>
      <c r="CH52" s="152"/>
      <c r="CI52" s="152"/>
      <c r="CJ52" s="155"/>
      <c r="CK52" s="158"/>
      <c r="CL52" s="158"/>
      <c r="CM52" s="158"/>
      <c r="CN52" s="151"/>
      <c r="CO52" s="151"/>
      <c r="CP52" s="152"/>
      <c r="CQ52" s="152"/>
      <c r="CR52" s="155"/>
      <c r="CS52" s="158"/>
      <c r="CT52" s="158"/>
      <c r="CU52" s="158"/>
      <c r="CV52" s="151"/>
      <c r="CW52" s="151"/>
      <c r="CX52" s="152"/>
      <c r="CY52" s="152"/>
      <c r="CZ52" s="155"/>
      <c r="DA52" s="158"/>
      <c r="DB52" s="158"/>
      <c r="DC52" s="158"/>
      <c r="DD52" s="151"/>
      <c r="DE52" s="151"/>
      <c r="DF52" s="152"/>
      <c r="DG52" s="152"/>
      <c r="DH52" s="155"/>
      <c r="DI52" s="158"/>
      <c r="DJ52" s="158"/>
      <c r="DK52" s="158"/>
      <c r="DL52" s="151"/>
      <c r="DM52" s="151"/>
      <c r="DN52" s="152"/>
      <c r="DO52" s="152"/>
      <c r="DP52" s="155"/>
      <c r="DQ52" s="158"/>
      <c r="DR52" s="158"/>
      <c r="DS52" s="158"/>
      <c r="DT52" s="151"/>
      <c r="DU52" s="151"/>
      <c r="DV52" s="152"/>
      <c r="DW52" s="152"/>
      <c r="DX52" s="155"/>
      <c r="DY52" s="158"/>
      <c r="DZ52" s="158"/>
      <c r="EA52" s="158"/>
      <c r="EB52" s="151"/>
      <c r="EC52" s="151"/>
      <c r="ED52" s="152"/>
      <c r="EE52" s="152"/>
      <c r="EF52" s="155"/>
      <c r="EG52" s="158"/>
      <c r="EH52" s="158"/>
      <c r="EI52" s="158"/>
      <c r="EJ52" s="151"/>
      <c r="EK52" s="151"/>
      <c r="EL52" s="152"/>
      <c r="EM52" s="152"/>
      <c r="EN52" s="155"/>
      <c r="EO52" s="158"/>
      <c r="EP52" s="158"/>
      <c r="EQ52" s="158"/>
      <c r="ER52" s="151"/>
      <c r="ES52" s="151"/>
      <c r="ET52" s="152"/>
      <c r="EU52" s="152"/>
      <c r="EV52" s="155"/>
      <c r="EW52" s="158"/>
      <c r="EX52" s="158"/>
      <c r="EY52" s="158"/>
      <c r="EZ52" s="151"/>
      <c r="FA52" s="151"/>
      <c r="FB52" s="152"/>
      <c r="FC52" s="152"/>
      <c r="FD52" s="155"/>
      <c r="FE52" s="158"/>
      <c r="FF52" s="158"/>
      <c r="FG52" s="158"/>
      <c r="FH52" s="151"/>
      <c r="FI52" s="151"/>
      <c r="FJ52" s="152"/>
      <c r="FK52" s="152"/>
      <c r="FL52" s="155"/>
      <c r="FM52" s="158"/>
      <c r="FN52" s="158"/>
      <c r="FO52" s="158"/>
      <c r="FP52" s="151"/>
      <c r="FQ52" s="151"/>
      <c r="FR52" s="152"/>
      <c r="FS52" s="152"/>
      <c r="FT52" s="155"/>
      <c r="FU52" s="158"/>
      <c r="FV52" s="158"/>
      <c r="FW52" s="158"/>
      <c r="FX52" s="151"/>
      <c r="FY52" s="151"/>
      <c r="FZ52" s="152"/>
      <c r="GA52" s="152"/>
      <c r="GB52" s="155"/>
      <c r="GC52" s="158"/>
      <c r="GD52" s="158"/>
      <c r="GE52" s="158"/>
      <c r="GF52" s="151"/>
      <c r="GG52" s="151"/>
      <c r="GH52" s="152"/>
      <c r="GI52" s="152"/>
      <c r="GJ52" s="155"/>
      <c r="GK52" s="158"/>
      <c r="GL52" s="158"/>
      <c r="GM52" s="158"/>
      <c r="GN52" s="151"/>
      <c r="GO52" s="151"/>
      <c r="GP52" s="152"/>
      <c r="GQ52" s="152"/>
      <c r="GR52" s="155"/>
      <c r="GS52" s="158"/>
      <c r="GT52" s="158"/>
      <c r="GU52" s="158"/>
      <c r="GV52" s="151"/>
      <c r="GW52" s="151"/>
      <c r="GX52" s="152"/>
      <c r="GY52" s="152"/>
      <c r="GZ52" s="155"/>
      <c r="HA52" s="158"/>
      <c r="HB52" s="158"/>
      <c r="HC52" s="158"/>
      <c r="HD52" s="151"/>
      <c r="HE52" s="151"/>
      <c r="HF52" s="152"/>
      <c r="HG52" s="152"/>
      <c r="HH52" s="155"/>
      <c r="HI52" s="158"/>
      <c r="HJ52" s="158"/>
      <c r="HK52" s="158"/>
      <c r="HL52" s="151"/>
      <c r="HM52" s="151"/>
      <c r="HN52" s="152"/>
      <c r="HO52" s="152"/>
      <c r="HP52" s="155"/>
      <c r="HQ52" s="158"/>
      <c r="HR52" s="158"/>
      <c r="HS52" s="158"/>
      <c r="HT52" s="151"/>
      <c r="HU52" s="151"/>
      <c r="HV52" s="152"/>
      <c r="HW52" s="152"/>
      <c r="HX52" s="155"/>
      <c r="HY52" s="158"/>
      <c r="HZ52" s="158"/>
      <c r="IA52" s="158"/>
      <c r="IB52" s="151"/>
      <c r="IC52" s="151"/>
      <c r="ID52" s="152"/>
      <c r="IE52" s="152"/>
      <c r="IF52" s="155"/>
      <c r="IG52" s="158"/>
      <c r="IH52" s="158"/>
      <c r="II52" s="158"/>
      <c r="IJ52" s="151"/>
      <c r="IK52" s="151"/>
      <c r="IL52" s="152"/>
      <c r="IM52" s="152"/>
      <c r="IN52" s="155"/>
      <c r="IO52" s="158"/>
      <c r="IP52" s="158"/>
      <c r="IQ52" s="158"/>
      <c r="IR52" s="151"/>
      <c r="IS52" s="151"/>
      <c r="IT52" s="152"/>
      <c r="IU52" s="152"/>
      <c r="IV52" s="155"/>
    </row>
    <row r="53" spans="1:256" ht="15" thickBot="1">
      <c r="A53" s="167" t="s">
        <v>849</v>
      </c>
      <c r="B53" s="186" t="s">
        <v>642</v>
      </c>
      <c r="C53" s="162"/>
      <c r="D53" s="162"/>
      <c r="E53" s="162"/>
      <c r="F53" s="162"/>
      <c r="G53" s="147"/>
      <c r="H53" s="147"/>
      <c r="I53" s="149"/>
      <c r="J53" s="147"/>
      <c r="K53" s="147"/>
      <c r="O53" s="151"/>
      <c r="P53" s="151"/>
      <c r="Q53" s="151"/>
      <c r="R53" s="151"/>
      <c r="S53" s="151"/>
      <c r="W53" s="151"/>
      <c r="X53" s="151"/>
      <c r="Y53" s="151"/>
      <c r="Z53" s="151"/>
      <c r="AA53" s="151"/>
      <c r="AE53" s="151"/>
      <c r="AF53" s="151"/>
      <c r="AG53" s="151"/>
      <c r="AH53" s="151"/>
      <c r="AI53" s="151"/>
      <c r="AM53" s="151"/>
      <c r="AN53" s="151"/>
      <c r="AO53" s="151"/>
      <c r="AP53" s="151"/>
      <c r="AQ53" s="151"/>
      <c r="AU53" s="151"/>
      <c r="AV53" s="151"/>
      <c r="AW53" s="151"/>
      <c r="AX53" s="151"/>
      <c r="AY53" s="151"/>
      <c r="BC53" s="151"/>
      <c r="BD53" s="151"/>
      <c r="BE53" s="151"/>
      <c r="BF53" s="151"/>
      <c r="BG53" s="151"/>
      <c r="BK53" s="151"/>
      <c r="BL53" s="151"/>
      <c r="BM53" s="151"/>
      <c r="BN53" s="151"/>
      <c r="BO53" s="151"/>
      <c r="BS53" s="151"/>
      <c r="BT53" s="151"/>
      <c r="BU53" s="151"/>
      <c r="BV53" s="151"/>
      <c r="BW53" s="151"/>
      <c r="CA53" s="151"/>
      <c r="CB53" s="151"/>
      <c r="CC53" s="151"/>
      <c r="CD53" s="151"/>
      <c r="CE53" s="151"/>
      <c r="CI53" s="151"/>
      <c r="CJ53" s="151"/>
      <c r="CK53" s="151"/>
      <c r="CL53" s="151"/>
      <c r="CM53" s="151"/>
      <c r="CQ53" s="151"/>
      <c r="CR53" s="151"/>
      <c r="CS53" s="151"/>
      <c r="CT53" s="151"/>
      <c r="CU53" s="151"/>
      <c r="CY53" s="151"/>
      <c r="CZ53" s="151"/>
      <c r="DA53" s="151"/>
      <c r="DB53" s="151"/>
      <c r="DC53" s="151"/>
      <c r="DG53" s="151"/>
      <c r="DH53" s="151"/>
      <c r="DI53" s="151"/>
      <c r="DJ53" s="151"/>
      <c r="DK53" s="151"/>
      <c r="DO53" s="151"/>
      <c r="DP53" s="151"/>
      <c r="DQ53" s="151"/>
      <c r="DR53" s="151"/>
      <c r="DS53" s="151"/>
      <c r="DW53" s="151"/>
      <c r="DX53" s="151"/>
      <c r="DY53" s="151"/>
      <c r="DZ53" s="151"/>
      <c r="EA53" s="151"/>
      <c r="EE53" s="151"/>
      <c r="EF53" s="151"/>
      <c r="EG53" s="151"/>
      <c r="EH53" s="151"/>
      <c r="EI53" s="151"/>
      <c r="EM53" s="151"/>
      <c r="EN53" s="151"/>
      <c r="EO53" s="151"/>
      <c r="EP53" s="151"/>
      <c r="EQ53" s="151"/>
      <c r="EU53" s="151"/>
      <c r="EV53" s="151"/>
      <c r="EW53" s="151"/>
      <c r="EX53" s="151"/>
      <c r="EY53" s="151"/>
      <c r="FC53" s="151"/>
      <c r="FD53" s="151"/>
      <c r="FE53" s="151"/>
      <c r="FF53" s="151"/>
      <c r="FG53" s="151"/>
      <c r="FK53" s="151"/>
      <c r="FL53" s="151"/>
      <c r="FM53" s="151"/>
      <c r="FN53" s="151"/>
      <c r="FO53" s="151"/>
      <c r="FS53" s="151"/>
      <c r="FT53" s="151"/>
      <c r="FU53" s="151"/>
      <c r="FV53" s="151"/>
      <c r="FW53" s="151"/>
      <c r="GA53" s="151"/>
      <c r="GB53" s="151"/>
      <c r="GC53" s="151"/>
      <c r="GD53" s="151"/>
      <c r="GE53" s="151"/>
      <c r="GI53" s="151"/>
      <c r="GJ53" s="151"/>
      <c r="GK53" s="151"/>
      <c r="GL53" s="151"/>
      <c r="GM53" s="151"/>
      <c r="GQ53" s="151"/>
      <c r="GR53" s="151"/>
      <c r="GS53" s="151"/>
      <c r="GT53" s="151"/>
      <c r="GU53" s="151"/>
      <c r="GY53" s="151"/>
      <c r="GZ53" s="151"/>
      <c r="HA53" s="151"/>
      <c r="HB53" s="151"/>
      <c r="HC53" s="151"/>
      <c r="HG53" s="151"/>
      <c r="HH53" s="151"/>
      <c r="HI53" s="151"/>
      <c r="HJ53" s="151"/>
      <c r="HK53" s="151"/>
      <c r="HO53" s="151"/>
      <c r="HP53" s="151"/>
      <c r="HQ53" s="151"/>
      <c r="HR53" s="151"/>
      <c r="HS53" s="151"/>
      <c r="HW53" s="151"/>
      <c r="HX53" s="151"/>
      <c r="HY53" s="151"/>
      <c r="HZ53" s="151"/>
      <c r="IA53" s="151"/>
      <c r="IE53" s="151"/>
      <c r="IF53" s="151"/>
      <c r="IG53" s="151"/>
      <c r="IH53" s="151"/>
      <c r="II53" s="151"/>
      <c r="IM53" s="151"/>
      <c r="IN53" s="151"/>
      <c r="IO53" s="151"/>
      <c r="IP53" s="151"/>
      <c r="IQ53" s="151"/>
      <c r="IU53" s="151"/>
      <c r="IV53" s="151"/>
    </row>
    <row r="54" spans="1:256" ht="15" thickBot="1">
      <c r="A54" s="154"/>
      <c r="B54" s="154"/>
      <c r="C54" s="52"/>
      <c r="D54" s="52"/>
      <c r="E54" s="52"/>
      <c r="F54" s="52"/>
      <c r="G54" s="147"/>
      <c r="H54" s="147"/>
      <c r="I54" s="163"/>
      <c r="J54" s="164"/>
      <c r="K54" s="249"/>
      <c r="L54" s="151"/>
      <c r="M54" s="151"/>
      <c r="O54" s="151"/>
      <c r="P54" s="151"/>
      <c r="Q54" s="151"/>
      <c r="R54" s="151"/>
      <c r="S54" s="151"/>
      <c r="T54" s="151"/>
      <c r="U54" s="151"/>
      <c r="W54" s="151"/>
      <c r="X54" s="151"/>
      <c r="Y54" s="151"/>
      <c r="Z54" s="151"/>
      <c r="AA54" s="151"/>
      <c r="AB54" s="151"/>
      <c r="AC54" s="151"/>
      <c r="AE54" s="151"/>
      <c r="AF54" s="151"/>
      <c r="AG54" s="151"/>
      <c r="AH54" s="151"/>
      <c r="AI54" s="151"/>
      <c r="AJ54" s="151"/>
      <c r="AK54" s="151"/>
      <c r="AM54" s="151"/>
      <c r="AN54" s="151"/>
      <c r="AO54" s="151"/>
      <c r="AP54" s="151"/>
      <c r="AQ54" s="151"/>
      <c r="AR54" s="151"/>
      <c r="AS54" s="151"/>
      <c r="AU54" s="151"/>
      <c r="AV54" s="151"/>
      <c r="AW54" s="151"/>
      <c r="AX54" s="151"/>
      <c r="AY54" s="151"/>
      <c r="AZ54" s="151"/>
      <c r="BA54" s="151"/>
      <c r="BC54" s="151"/>
      <c r="BD54" s="151"/>
      <c r="BE54" s="151"/>
      <c r="BF54" s="151"/>
      <c r="BG54" s="151"/>
      <c r="BH54" s="151"/>
      <c r="BI54" s="151"/>
      <c r="BK54" s="151"/>
      <c r="BL54" s="151"/>
      <c r="BM54" s="151"/>
      <c r="BN54" s="151"/>
      <c r="BO54" s="151"/>
      <c r="BP54" s="151"/>
      <c r="BQ54" s="151"/>
      <c r="BS54" s="151"/>
      <c r="BT54" s="151"/>
      <c r="BU54" s="151"/>
      <c r="BV54" s="151"/>
      <c r="BW54" s="151"/>
      <c r="BX54" s="151"/>
      <c r="BY54" s="151"/>
      <c r="CA54" s="151"/>
      <c r="CB54" s="151"/>
      <c r="CC54" s="151"/>
      <c r="CD54" s="151"/>
      <c r="CE54" s="151"/>
      <c r="CF54" s="151"/>
      <c r="CG54" s="151"/>
      <c r="CI54" s="151"/>
      <c r="CJ54" s="151"/>
      <c r="CK54" s="151"/>
      <c r="CL54" s="151"/>
      <c r="CM54" s="151"/>
      <c r="CN54" s="151"/>
      <c r="CO54" s="151"/>
      <c r="CQ54" s="151"/>
      <c r="CR54" s="151"/>
      <c r="CS54" s="151"/>
      <c r="CT54" s="151"/>
      <c r="CU54" s="151"/>
      <c r="CV54" s="151"/>
      <c r="CW54" s="151"/>
      <c r="CY54" s="151"/>
      <c r="CZ54" s="151"/>
      <c r="DA54" s="151"/>
      <c r="DB54" s="151"/>
      <c r="DC54" s="151"/>
      <c r="DD54" s="151"/>
      <c r="DE54" s="151"/>
      <c r="DG54" s="151"/>
      <c r="DH54" s="151"/>
      <c r="DI54" s="151"/>
      <c r="DJ54" s="151"/>
      <c r="DK54" s="151"/>
      <c r="DL54" s="151"/>
      <c r="DM54" s="151"/>
      <c r="DO54" s="151"/>
      <c r="DP54" s="151"/>
      <c r="DQ54" s="151"/>
      <c r="DR54" s="151"/>
      <c r="DS54" s="151"/>
      <c r="DT54" s="151"/>
      <c r="DU54" s="151"/>
      <c r="DW54" s="151"/>
      <c r="DX54" s="151"/>
      <c r="DY54" s="151"/>
      <c r="DZ54" s="151"/>
      <c r="EA54" s="151"/>
      <c r="EB54" s="151"/>
      <c r="EC54" s="151"/>
      <c r="EE54" s="151"/>
      <c r="EF54" s="151"/>
      <c r="EG54" s="151"/>
      <c r="EH54" s="151"/>
      <c r="EI54" s="151"/>
      <c r="EJ54" s="151"/>
      <c r="EK54" s="151"/>
      <c r="EM54" s="151"/>
      <c r="EN54" s="151"/>
      <c r="EO54" s="151"/>
      <c r="EP54" s="151"/>
      <c r="EQ54" s="151"/>
      <c r="ER54" s="151"/>
      <c r="ES54" s="151"/>
      <c r="EU54" s="151"/>
      <c r="EV54" s="151"/>
      <c r="EW54" s="151"/>
      <c r="EX54" s="151"/>
      <c r="EY54" s="151"/>
      <c r="EZ54" s="151"/>
      <c r="FA54" s="151"/>
      <c r="FC54" s="151"/>
      <c r="FD54" s="151"/>
      <c r="FE54" s="151"/>
      <c r="FF54" s="151"/>
      <c r="FG54" s="151"/>
      <c r="FH54" s="151"/>
      <c r="FI54" s="151"/>
      <c r="FK54" s="151"/>
      <c r="FL54" s="151"/>
      <c r="FM54" s="151"/>
      <c r="FN54" s="151"/>
      <c r="FO54" s="151"/>
      <c r="FP54" s="151"/>
      <c r="FQ54" s="151"/>
      <c r="FS54" s="151"/>
      <c r="FT54" s="151"/>
      <c r="FU54" s="151"/>
      <c r="FV54" s="151"/>
      <c r="FW54" s="151"/>
      <c r="FX54" s="151"/>
      <c r="FY54" s="151"/>
      <c r="GA54" s="151"/>
      <c r="GB54" s="151"/>
      <c r="GC54" s="151"/>
      <c r="GD54" s="151"/>
      <c r="GE54" s="151"/>
      <c r="GF54" s="151"/>
      <c r="GG54" s="151"/>
      <c r="GI54" s="151"/>
      <c r="GJ54" s="151"/>
      <c r="GK54" s="151"/>
      <c r="GL54" s="151"/>
      <c r="GM54" s="151"/>
      <c r="GN54" s="151"/>
      <c r="GO54" s="151"/>
      <c r="GQ54" s="151"/>
      <c r="GR54" s="151"/>
      <c r="GS54" s="151"/>
      <c r="GT54" s="151"/>
      <c r="GU54" s="151"/>
      <c r="GV54" s="151"/>
      <c r="GW54" s="151"/>
      <c r="GY54" s="151"/>
      <c r="GZ54" s="151"/>
      <c r="HA54" s="151"/>
      <c r="HB54" s="151"/>
      <c r="HC54" s="151"/>
      <c r="HD54" s="151"/>
      <c r="HE54" s="151"/>
      <c r="HG54" s="151"/>
      <c r="HH54" s="151"/>
      <c r="HI54" s="151"/>
      <c r="HJ54" s="151"/>
      <c r="HK54" s="151"/>
      <c r="HL54" s="151"/>
      <c r="HM54" s="151"/>
      <c r="HO54" s="151"/>
      <c r="HP54" s="151"/>
      <c r="HQ54" s="151"/>
      <c r="HR54" s="151"/>
      <c r="HS54" s="151"/>
      <c r="HT54" s="151"/>
      <c r="HU54" s="151"/>
      <c r="HW54" s="151"/>
      <c r="HX54" s="151"/>
      <c r="HY54" s="151"/>
      <c r="HZ54" s="151"/>
      <c r="IA54" s="151"/>
      <c r="IB54" s="151"/>
      <c r="IC54" s="151"/>
      <c r="IE54" s="151"/>
      <c r="IF54" s="151"/>
      <c r="IG54" s="151"/>
      <c r="IH54" s="151"/>
      <c r="II54" s="151"/>
      <c r="IJ54" s="151"/>
      <c r="IK54" s="151"/>
      <c r="IM54" s="151"/>
      <c r="IN54" s="151"/>
      <c r="IO54" s="151"/>
      <c r="IP54" s="151"/>
      <c r="IQ54" s="151"/>
      <c r="IR54" s="151"/>
      <c r="IS54" s="151"/>
      <c r="IU54" s="151"/>
      <c r="IV54" s="151"/>
    </row>
    <row r="55" spans="1:256" ht="17.25" thickBot="1">
      <c r="A55" s="154"/>
      <c r="B55" s="154"/>
      <c r="C55" s="152"/>
      <c r="D55" s="152"/>
      <c r="E55" s="152"/>
      <c r="F55" s="152"/>
      <c r="G55" s="152"/>
      <c r="H55" s="155" t="s">
        <v>801</v>
      </c>
      <c r="I55" s="156"/>
      <c r="J55" s="156"/>
      <c r="K55" s="156"/>
      <c r="L55" s="151"/>
      <c r="M55" s="151"/>
      <c r="N55" s="152"/>
      <c r="O55" s="152"/>
      <c r="P55" s="155"/>
      <c r="Q55" s="158"/>
      <c r="R55" s="158"/>
      <c r="S55" s="158"/>
      <c r="T55" s="151"/>
      <c r="U55" s="151"/>
      <c r="V55" s="152"/>
      <c r="W55" s="152"/>
      <c r="X55" s="155"/>
      <c r="Y55" s="158"/>
      <c r="Z55" s="158"/>
      <c r="AA55" s="158"/>
      <c r="AB55" s="151"/>
      <c r="AC55" s="151"/>
      <c r="AD55" s="152"/>
      <c r="AE55" s="152"/>
      <c r="AF55" s="155"/>
      <c r="AG55" s="158"/>
      <c r="AH55" s="158"/>
      <c r="AI55" s="158"/>
      <c r="AJ55" s="151"/>
      <c r="AK55" s="151"/>
      <c r="AL55" s="152"/>
      <c r="AM55" s="152"/>
      <c r="AN55" s="155"/>
      <c r="AO55" s="158"/>
      <c r="AP55" s="158"/>
      <c r="AQ55" s="158"/>
      <c r="AR55" s="151"/>
      <c r="AS55" s="151"/>
      <c r="AT55" s="152"/>
      <c r="AU55" s="152"/>
      <c r="AV55" s="155"/>
      <c r="AW55" s="158"/>
      <c r="AX55" s="158"/>
      <c r="AY55" s="158"/>
      <c r="AZ55" s="151"/>
      <c r="BA55" s="151"/>
      <c r="BB55" s="152"/>
      <c r="BC55" s="152"/>
      <c r="BD55" s="155"/>
      <c r="BE55" s="158"/>
      <c r="BF55" s="158"/>
      <c r="BG55" s="158"/>
      <c r="BH55" s="151"/>
      <c r="BI55" s="151"/>
      <c r="BJ55" s="152"/>
      <c r="BK55" s="152"/>
      <c r="BL55" s="155"/>
      <c r="BM55" s="158"/>
      <c r="BN55" s="158"/>
      <c r="BO55" s="158"/>
      <c r="BP55" s="151"/>
      <c r="BQ55" s="151"/>
      <c r="BR55" s="152"/>
      <c r="BS55" s="152"/>
      <c r="BT55" s="155"/>
      <c r="BU55" s="158"/>
      <c r="BV55" s="158"/>
      <c r="BW55" s="158"/>
      <c r="BX55" s="151"/>
      <c r="BY55" s="151"/>
      <c r="BZ55" s="152"/>
      <c r="CA55" s="152"/>
      <c r="CB55" s="155"/>
      <c r="CC55" s="158"/>
      <c r="CD55" s="158"/>
      <c r="CE55" s="158"/>
      <c r="CF55" s="151"/>
      <c r="CG55" s="151"/>
      <c r="CH55" s="152"/>
      <c r="CI55" s="152"/>
      <c r="CJ55" s="155"/>
      <c r="CK55" s="158"/>
      <c r="CL55" s="158"/>
      <c r="CM55" s="158"/>
      <c r="CN55" s="151"/>
      <c r="CO55" s="151"/>
      <c r="CP55" s="152"/>
      <c r="CQ55" s="152"/>
      <c r="CR55" s="155"/>
      <c r="CS55" s="158"/>
      <c r="CT55" s="158"/>
      <c r="CU55" s="158"/>
      <c r="CV55" s="151"/>
      <c r="CW55" s="151"/>
      <c r="CX55" s="152"/>
      <c r="CY55" s="152"/>
      <c r="CZ55" s="155"/>
      <c r="DA55" s="158"/>
      <c r="DB55" s="158"/>
      <c r="DC55" s="158"/>
      <c r="DD55" s="151"/>
      <c r="DE55" s="151"/>
      <c r="DF55" s="152"/>
      <c r="DG55" s="152"/>
      <c r="DH55" s="155"/>
      <c r="DI55" s="158"/>
      <c r="DJ55" s="158"/>
      <c r="DK55" s="158"/>
      <c r="DL55" s="151"/>
      <c r="DM55" s="151"/>
      <c r="DN55" s="152"/>
      <c r="DO55" s="152"/>
      <c r="DP55" s="155"/>
      <c r="DQ55" s="158"/>
      <c r="DR55" s="158"/>
      <c r="DS55" s="158"/>
      <c r="DT55" s="151"/>
      <c r="DU55" s="151"/>
      <c r="DV55" s="152"/>
      <c r="DW55" s="152"/>
      <c r="DX55" s="155"/>
      <c r="DY55" s="158"/>
      <c r="DZ55" s="158"/>
      <c r="EA55" s="158"/>
      <c r="EB55" s="151"/>
      <c r="EC55" s="151"/>
      <c r="ED55" s="152"/>
      <c r="EE55" s="152"/>
      <c r="EF55" s="155"/>
      <c r="EG55" s="158"/>
      <c r="EH55" s="158"/>
      <c r="EI55" s="158"/>
      <c r="EJ55" s="151"/>
      <c r="EK55" s="151"/>
      <c r="EL55" s="152"/>
      <c r="EM55" s="152"/>
      <c r="EN55" s="155"/>
      <c r="EO55" s="158"/>
      <c r="EP55" s="158"/>
      <c r="EQ55" s="158"/>
      <c r="ER55" s="151"/>
      <c r="ES55" s="151"/>
      <c r="ET55" s="152"/>
      <c r="EU55" s="152"/>
      <c r="EV55" s="155"/>
      <c r="EW55" s="158"/>
      <c r="EX55" s="158"/>
      <c r="EY55" s="158"/>
      <c r="EZ55" s="151"/>
      <c r="FA55" s="151"/>
      <c r="FB55" s="152"/>
      <c r="FC55" s="152"/>
      <c r="FD55" s="155"/>
      <c r="FE55" s="158"/>
      <c r="FF55" s="158"/>
      <c r="FG55" s="158"/>
      <c r="FH55" s="151"/>
      <c r="FI55" s="151"/>
      <c r="FJ55" s="152"/>
      <c r="FK55" s="152"/>
      <c r="FL55" s="155"/>
      <c r="FM55" s="158"/>
      <c r="FN55" s="158"/>
      <c r="FO55" s="158"/>
      <c r="FP55" s="151"/>
      <c r="FQ55" s="151"/>
      <c r="FR55" s="152"/>
      <c r="FS55" s="152"/>
      <c r="FT55" s="155"/>
      <c r="FU55" s="158"/>
      <c r="FV55" s="158"/>
      <c r="FW55" s="158"/>
      <c r="FX55" s="151"/>
      <c r="FY55" s="151"/>
      <c r="FZ55" s="152"/>
      <c r="GA55" s="152"/>
      <c r="GB55" s="155"/>
      <c r="GC55" s="158"/>
      <c r="GD55" s="158"/>
      <c r="GE55" s="158"/>
      <c r="GF55" s="151"/>
      <c r="GG55" s="151"/>
      <c r="GH55" s="152"/>
      <c r="GI55" s="152"/>
      <c r="GJ55" s="155"/>
      <c r="GK55" s="158"/>
      <c r="GL55" s="158"/>
      <c r="GM55" s="158"/>
      <c r="GN55" s="151"/>
      <c r="GO55" s="151"/>
      <c r="GP55" s="152"/>
      <c r="GQ55" s="152"/>
      <c r="GR55" s="155"/>
      <c r="GS55" s="158"/>
      <c r="GT55" s="158"/>
      <c r="GU55" s="158"/>
      <c r="GV55" s="151"/>
      <c r="GW55" s="151"/>
      <c r="GX55" s="152"/>
      <c r="GY55" s="152"/>
      <c r="GZ55" s="155"/>
      <c r="HA55" s="158"/>
      <c r="HB55" s="158"/>
      <c r="HC55" s="158"/>
      <c r="HD55" s="151"/>
      <c r="HE55" s="151"/>
      <c r="HF55" s="152"/>
      <c r="HG55" s="152"/>
      <c r="HH55" s="155"/>
      <c r="HI55" s="158"/>
      <c r="HJ55" s="158"/>
      <c r="HK55" s="158"/>
      <c r="HL55" s="151"/>
      <c r="HM55" s="151"/>
      <c r="HN55" s="152"/>
      <c r="HO55" s="152"/>
      <c r="HP55" s="155"/>
      <c r="HQ55" s="158"/>
      <c r="HR55" s="158"/>
      <c r="HS55" s="158"/>
      <c r="HT55" s="151"/>
      <c r="HU55" s="151"/>
      <c r="HV55" s="152"/>
      <c r="HW55" s="152"/>
      <c r="HX55" s="155"/>
      <c r="HY55" s="158"/>
      <c r="HZ55" s="158"/>
      <c r="IA55" s="158"/>
      <c r="IB55" s="151"/>
      <c r="IC55" s="151"/>
      <c r="ID55" s="152"/>
      <c r="IE55" s="152"/>
      <c r="IF55" s="155"/>
      <c r="IG55" s="158"/>
      <c r="IH55" s="158"/>
      <c r="II55" s="158"/>
      <c r="IJ55" s="151"/>
      <c r="IK55" s="151"/>
      <c r="IL55" s="152"/>
      <c r="IM55" s="152"/>
      <c r="IN55" s="155"/>
      <c r="IO55" s="158"/>
      <c r="IP55" s="158"/>
      <c r="IQ55" s="158"/>
      <c r="IR55" s="151"/>
      <c r="IS55" s="151"/>
      <c r="IT55" s="152"/>
      <c r="IU55" s="152"/>
      <c r="IV55" s="155"/>
    </row>
    <row r="56" spans="1:256" ht="15" thickBot="1">
      <c r="A56"/>
      <c r="B56"/>
      <c r="C56"/>
      <c r="D56"/>
      <c r="E56"/>
      <c r="F56"/>
      <c r="G56"/>
      <c r="H56"/>
      <c r="I56"/>
      <c r="J56"/>
      <c r="K56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  <c r="BI56" s="151"/>
      <c r="BJ56" s="151"/>
      <c r="BK56" s="151"/>
      <c r="BL56" s="151"/>
      <c r="BM56" s="151"/>
      <c r="BN56" s="151"/>
      <c r="BO56" s="151"/>
      <c r="BP56" s="151"/>
      <c r="BQ56" s="151"/>
      <c r="BR56" s="151"/>
      <c r="BS56" s="151"/>
      <c r="BT56" s="151"/>
      <c r="BU56" s="151"/>
      <c r="BV56" s="151"/>
      <c r="BW56" s="151"/>
      <c r="BX56" s="151"/>
      <c r="BY56" s="151"/>
      <c r="BZ56" s="151"/>
      <c r="CA56" s="151"/>
      <c r="CB56" s="151"/>
      <c r="CC56" s="151"/>
      <c r="CD56" s="151"/>
      <c r="CE56" s="151"/>
      <c r="CF56" s="151"/>
      <c r="CG56" s="151"/>
      <c r="CH56" s="151"/>
      <c r="CI56" s="151"/>
      <c r="CJ56" s="151"/>
      <c r="CK56" s="151"/>
      <c r="CL56" s="151"/>
      <c r="CM56" s="151"/>
      <c r="CN56" s="151"/>
      <c r="CO56" s="151"/>
      <c r="CP56" s="151"/>
      <c r="CQ56" s="151"/>
      <c r="CR56" s="151"/>
      <c r="CS56" s="151"/>
      <c r="CT56" s="151"/>
      <c r="CU56" s="151"/>
      <c r="CV56" s="151"/>
      <c r="CW56" s="151"/>
      <c r="CX56" s="151"/>
      <c r="CY56" s="151"/>
      <c r="CZ56" s="151"/>
      <c r="DA56" s="151"/>
      <c r="DB56" s="151"/>
      <c r="DC56" s="151"/>
      <c r="DD56" s="151"/>
      <c r="DE56" s="151"/>
      <c r="DF56" s="151"/>
      <c r="DG56" s="151"/>
      <c r="DH56" s="151"/>
      <c r="DI56" s="151"/>
      <c r="DJ56" s="151"/>
      <c r="DK56" s="151"/>
      <c r="DL56" s="151"/>
      <c r="DM56" s="151"/>
      <c r="DN56" s="151"/>
      <c r="DO56" s="151"/>
      <c r="DP56" s="151"/>
      <c r="DQ56" s="151"/>
      <c r="DR56" s="151"/>
      <c r="DS56" s="151"/>
      <c r="DT56" s="151"/>
      <c r="DU56" s="151"/>
      <c r="DV56" s="151"/>
      <c r="DW56" s="151"/>
      <c r="DX56" s="151"/>
      <c r="DY56" s="151"/>
      <c r="DZ56" s="151"/>
      <c r="EA56" s="151"/>
      <c r="EB56" s="151"/>
      <c r="EC56" s="151"/>
      <c r="ED56" s="151"/>
      <c r="EE56" s="151"/>
      <c r="EF56" s="151"/>
      <c r="EG56" s="151"/>
      <c r="EH56" s="151"/>
      <c r="EI56" s="151"/>
      <c r="EJ56" s="151"/>
      <c r="EK56" s="151"/>
      <c r="EL56" s="151"/>
      <c r="EM56" s="151"/>
      <c r="EN56" s="151"/>
      <c r="EO56" s="151"/>
      <c r="EP56" s="151"/>
      <c r="EQ56" s="151"/>
      <c r="ER56" s="151"/>
      <c r="ES56" s="151"/>
      <c r="ET56" s="151"/>
      <c r="EU56" s="151"/>
      <c r="EV56" s="151"/>
      <c r="EW56" s="151"/>
      <c r="EX56" s="151"/>
      <c r="EY56" s="151"/>
      <c r="EZ56" s="151"/>
      <c r="FA56" s="151"/>
      <c r="FB56" s="151"/>
      <c r="FC56" s="151"/>
      <c r="FD56" s="151"/>
      <c r="FE56" s="151"/>
      <c r="FF56" s="151"/>
      <c r="FG56" s="151"/>
      <c r="FH56" s="151"/>
      <c r="FI56" s="151"/>
      <c r="FJ56" s="151"/>
      <c r="FK56" s="151"/>
      <c r="FL56" s="151"/>
      <c r="FM56" s="151"/>
      <c r="FN56" s="151"/>
      <c r="FO56" s="151"/>
      <c r="FP56" s="151"/>
      <c r="FQ56" s="151"/>
      <c r="FR56" s="151"/>
      <c r="FS56" s="151"/>
      <c r="FT56" s="151"/>
      <c r="FU56" s="151"/>
      <c r="FV56" s="151"/>
      <c r="FW56" s="151"/>
      <c r="FX56" s="151"/>
      <c r="FY56" s="151"/>
      <c r="FZ56" s="151"/>
      <c r="GA56" s="151"/>
      <c r="GB56" s="151"/>
      <c r="GC56" s="151"/>
      <c r="GD56" s="151"/>
      <c r="GE56" s="151"/>
      <c r="GF56" s="151"/>
      <c r="GG56" s="151"/>
      <c r="GH56" s="151"/>
      <c r="GI56" s="151"/>
      <c r="GJ56" s="151"/>
      <c r="GK56" s="151"/>
      <c r="GL56" s="151"/>
      <c r="GM56" s="151"/>
      <c r="GN56" s="151"/>
      <c r="GO56" s="151"/>
      <c r="GP56" s="151"/>
      <c r="GQ56" s="151"/>
      <c r="GR56" s="151"/>
      <c r="GS56" s="151"/>
      <c r="GT56" s="151"/>
      <c r="GU56" s="151"/>
      <c r="GV56" s="151"/>
      <c r="GW56" s="151"/>
      <c r="GX56" s="151"/>
      <c r="GY56" s="151"/>
      <c r="GZ56" s="151"/>
      <c r="HA56" s="151"/>
      <c r="HB56" s="151"/>
      <c r="HC56" s="151"/>
      <c r="HD56" s="151"/>
      <c r="HE56" s="151"/>
      <c r="HF56" s="151"/>
      <c r="HG56" s="151"/>
      <c r="HH56" s="151"/>
      <c r="HI56" s="151"/>
      <c r="HJ56" s="151"/>
      <c r="HK56" s="151"/>
      <c r="HL56" s="151"/>
      <c r="HM56" s="151"/>
      <c r="HN56" s="151"/>
      <c r="HO56" s="151"/>
      <c r="HP56" s="151"/>
      <c r="HQ56" s="151"/>
      <c r="HR56" s="151"/>
      <c r="HS56" s="151"/>
      <c r="HT56" s="151"/>
      <c r="HU56" s="151"/>
      <c r="HV56" s="151"/>
      <c r="HW56" s="151"/>
      <c r="HX56" s="151"/>
      <c r="HY56" s="151"/>
      <c r="HZ56" s="151"/>
      <c r="IA56" s="151"/>
      <c r="IB56" s="151"/>
      <c r="IC56" s="151"/>
      <c r="ID56" s="151"/>
      <c r="IE56" s="151"/>
      <c r="IF56" s="151"/>
      <c r="IG56" s="151"/>
      <c r="IH56" s="151"/>
      <c r="II56" s="151"/>
      <c r="IJ56" s="151"/>
      <c r="IK56" s="151"/>
      <c r="IL56" s="151"/>
      <c r="IM56" s="151"/>
      <c r="IN56" s="151"/>
      <c r="IO56" s="151"/>
      <c r="IP56" s="151"/>
      <c r="IQ56" s="151"/>
      <c r="IR56" s="151"/>
      <c r="IS56" s="151"/>
      <c r="IT56" s="151"/>
      <c r="IU56" s="151"/>
      <c r="IV56" s="151"/>
    </row>
    <row r="57" spans="1:256" ht="17.25" thickBot="1">
      <c r="A57"/>
      <c r="B57"/>
      <c r="C57" s="103"/>
      <c r="D57" s="103"/>
      <c r="E57" s="103"/>
      <c r="F57" s="103"/>
      <c r="G57" s="1"/>
      <c r="H57" s="31" t="s">
        <v>161</v>
      </c>
      <c r="I57" s="15">
        <f>I55+I51+I47+I43+I39+I35+I27+I23+I19+I15+I11+I7</f>
        <v>0</v>
      </c>
      <c r="J57" s="15">
        <f>J55+J51+J47+J43+J39+J35+J27+J23+J19+J15+J11+J7</f>
        <v>0</v>
      </c>
      <c r="K57" s="15">
        <f>K55+K51+K47+K43+K39+K35+K27+K23+K19+K15+K11+K7</f>
        <v>0</v>
      </c>
      <c r="L57" s="209"/>
      <c r="M57" s="210"/>
      <c r="N57" s="209"/>
      <c r="O57" s="150"/>
      <c r="P57" s="211"/>
      <c r="Q57" s="220"/>
      <c r="R57" s="220"/>
      <c r="S57" s="220"/>
      <c r="T57" s="209"/>
      <c r="U57" s="210"/>
      <c r="V57" s="209"/>
      <c r="W57" s="150"/>
      <c r="X57" s="211"/>
      <c r="Y57" s="220"/>
      <c r="Z57" s="220"/>
      <c r="AA57" s="220"/>
      <c r="AB57" s="209"/>
      <c r="AC57" s="210"/>
      <c r="AD57" s="209"/>
      <c r="AE57" s="150"/>
      <c r="AF57" s="211"/>
      <c r="AG57" s="220"/>
      <c r="AH57" s="220"/>
      <c r="AI57" s="220"/>
      <c r="AJ57" s="209"/>
      <c r="AK57" s="210"/>
      <c r="AL57" s="209"/>
      <c r="AM57" s="150"/>
      <c r="AN57" s="211"/>
      <c r="AO57" s="220"/>
      <c r="AP57" s="220"/>
      <c r="AQ57" s="220"/>
      <c r="AR57" s="209"/>
      <c r="AS57" s="210"/>
      <c r="AT57" s="209"/>
      <c r="AU57" s="150"/>
      <c r="AV57" s="211"/>
      <c r="AW57" s="220"/>
      <c r="AX57" s="220"/>
      <c r="AY57" s="220"/>
      <c r="AZ57" s="209"/>
      <c r="BA57" s="210"/>
      <c r="BB57" s="209"/>
      <c r="BC57" s="150"/>
      <c r="BD57" s="211"/>
      <c r="BE57" s="220"/>
      <c r="BF57" s="220"/>
      <c r="BG57" s="220"/>
      <c r="BH57" s="209"/>
      <c r="BI57" s="210"/>
      <c r="BJ57" s="209"/>
      <c r="BK57" s="150"/>
      <c r="BL57" s="211"/>
      <c r="BM57" s="220"/>
      <c r="BN57" s="220"/>
      <c r="BO57" s="220"/>
      <c r="BP57" s="209"/>
      <c r="BQ57" s="210"/>
      <c r="BR57" s="209"/>
      <c r="BS57" s="150"/>
      <c r="BT57" s="211"/>
      <c r="BU57" s="220"/>
      <c r="BV57" s="220"/>
      <c r="BW57" s="220"/>
      <c r="BX57" s="209"/>
      <c r="BY57" s="210"/>
      <c r="BZ57" s="209"/>
      <c r="CA57" s="150"/>
      <c r="CB57" s="211"/>
      <c r="CC57" s="220"/>
      <c r="CD57" s="220"/>
      <c r="CE57" s="220"/>
      <c r="CF57" s="209"/>
      <c r="CG57" s="210"/>
      <c r="CH57" s="209"/>
      <c r="CI57" s="150"/>
      <c r="CJ57" s="211"/>
      <c r="CK57" s="220"/>
      <c r="CL57" s="220"/>
      <c r="CM57" s="220"/>
      <c r="CN57" s="209"/>
      <c r="CO57" s="210"/>
      <c r="CP57" s="209"/>
      <c r="CQ57" s="150"/>
      <c r="CR57" s="211"/>
      <c r="CS57" s="220"/>
      <c r="CT57" s="220"/>
      <c r="CU57" s="220"/>
      <c r="CV57" s="209"/>
      <c r="CW57" s="210"/>
      <c r="CX57" s="209"/>
      <c r="CY57" s="150"/>
      <c r="CZ57" s="211"/>
      <c r="DA57" s="220"/>
      <c r="DB57" s="220"/>
      <c r="DC57" s="220"/>
      <c r="DD57" s="209"/>
      <c r="DE57" s="210"/>
      <c r="DF57" s="209"/>
      <c r="DG57" s="150"/>
      <c r="DH57" s="211"/>
      <c r="DI57" s="220"/>
      <c r="DJ57" s="220"/>
      <c r="DK57" s="220"/>
      <c r="DL57" s="209"/>
      <c r="DM57" s="210"/>
      <c r="DN57" s="209"/>
      <c r="DO57" s="150"/>
      <c r="DP57" s="211"/>
      <c r="DQ57" s="220"/>
      <c r="DR57" s="220"/>
      <c r="DS57" s="220"/>
      <c r="DT57" s="209"/>
      <c r="DU57" s="210"/>
      <c r="DV57" s="209"/>
      <c r="DW57" s="150"/>
      <c r="DX57" s="211"/>
      <c r="DY57" s="220"/>
      <c r="DZ57" s="220"/>
      <c r="EA57" s="220"/>
      <c r="EB57" s="209"/>
      <c r="EC57" s="210"/>
      <c r="ED57" s="209"/>
      <c r="EE57" s="150"/>
      <c r="EF57" s="211"/>
      <c r="EG57" s="220"/>
      <c r="EH57" s="220"/>
      <c r="EI57" s="220"/>
      <c r="EJ57" s="209"/>
      <c r="EK57" s="210"/>
      <c r="EL57" s="209"/>
      <c r="EM57" s="150"/>
      <c r="EN57" s="211"/>
      <c r="EO57" s="220"/>
      <c r="EP57" s="220"/>
      <c r="EQ57" s="220"/>
      <c r="ER57" s="209"/>
      <c r="ES57" s="210"/>
      <c r="ET57" s="209"/>
      <c r="EU57" s="150"/>
      <c r="EV57" s="211"/>
      <c r="EW57" s="220"/>
      <c r="EX57" s="220"/>
      <c r="EY57" s="220"/>
      <c r="EZ57" s="209"/>
      <c r="FA57" s="210"/>
      <c r="FB57" s="209"/>
      <c r="FC57" s="150"/>
      <c r="FD57" s="211"/>
      <c r="FE57" s="220"/>
      <c r="FF57" s="220"/>
      <c r="FG57" s="220"/>
      <c r="FH57" s="209"/>
      <c r="FI57" s="210"/>
      <c r="FJ57" s="209"/>
      <c r="FK57" s="150"/>
      <c r="FL57" s="211"/>
      <c r="FM57" s="220"/>
      <c r="FN57" s="220"/>
      <c r="FO57" s="220"/>
      <c r="FP57" s="209"/>
      <c r="FQ57" s="210"/>
      <c r="FR57" s="209"/>
      <c r="FS57" s="150"/>
      <c r="FT57" s="211"/>
      <c r="FU57" s="220"/>
      <c r="FV57" s="220"/>
      <c r="FW57" s="220"/>
      <c r="FX57" s="209"/>
      <c r="FY57" s="210"/>
      <c r="FZ57" s="209"/>
      <c r="GA57" s="150"/>
      <c r="GB57" s="211"/>
      <c r="GC57" s="220"/>
      <c r="GD57" s="220"/>
      <c r="GE57" s="220"/>
      <c r="GF57" s="209"/>
      <c r="GG57" s="210"/>
      <c r="GH57" s="209"/>
      <c r="GI57" s="150"/>
      <c r="GJ57" s="211"/>
      <c r="GK57" s="220"/>
      <c r="GL57" s="220"/>
      <c r="GM57" s="220"/>
      <c r="GN57" s="209"/>
      <c r="GO57" s="210"/>
      <c r="GP57" s="209"/>
      <c r="GQ57" s="150"/>
      <c r="GR57" s="211"/>
      <c r="GS57" s="220"/>
      <c r="GT57" s="220"/>
      <c r="GU57" s="220"/>
      <c r="GV57" s="209"/>
      <c r="GW57" s="210"/>
      <c r="GX57" s="209"/>
      <c r="GY57" s="150"/>
      <c r="GZ57" s="211"/>
      <c r="HA57" s="220"/>
      <c r="HB57" s="220"/>
      <c r="HC57" s="220"/>
      <c r="HD57" s="209"/>
      <c r="HE57" s="210"/>
      <c r="HF57" s="209"/>
      <c r="HG57" s="150"/>
      <c r="HH57" s="211"/>
      <c r="HI57" s="220"/>
      <c r="HJ57" s="220"/>
      <c r="HK57" s="220"/>
      <c r="HL57" s="209"/>
      <c r="HM57" s="210"/>
      <c r="HN57" s="209"/>
      <c r="HO57" s="150"/>
      <c r="HP57" s="211"/>
      <c r="HQ57" s="220"/>
      <c r="HR57" s="220"/>
      <c r="HS57" s="220"/>
      <c r="HT57" s="209"/>
      <c r="HU57" s="210"/>
      <c r="HV57" s="209"/>
      <c r="HW57" s="150"/>
      <c r="HX57" s="211"/>
      <c r="HY57" s="220"/>
      <c r="HZ57" s="220"/>
      <c r="IA57" s="220"/>
      <c r="IB57" s="209"/>
      <c r="IC57" s="210"/>
      <c r="ID57" s="209"/>
      <c r="IE57" s="150"/>
      <c r="IF57" s="211"/>
      <c r="IG57" s="220"/>
      <c r="IH57" s="220"/>
      <c r="II57" s="220"/>
      <c r="IJ57" s="209"/>
      <c r="IK57" s="210"/>
      <c r="IL57" s="209"/>
      <c r="IM57" s="150"/>
      <c r="IN57" s="211"/>
      <c r="IO57" s="220"/>
      <c r="IP57" s="220"/>
      <c r="IQ57" s="220"/>
      <c r="IR57" s="209"/>
      <c r="IS57" s="210"/>
      <c r="IT57" s="209"/>
      <c r="IU57" s="150"/>
      <c r="IV57" s="211"/>
    </row>
    <row r="58" spans="1:256" ht="14.25">
      <c r="A58"/>
      <c r="B58"/>
      <c r="C58"/>
      <c r="D58"/>
      <c r="E58"/>
      <c r="F58"/>
      <c r="G58"/>
      <c r="H58"/>
      <c r="I58"/>
      <c r="J58"/>
      <c r="K58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  <c r="BI58" s="151"/>
      <c r="BJ58" s="151"/>
      <c r="BK58" s="151"/>
      <c r="BL58" s="151"/>
      <c r="BM58" s="151"/>
      <c r="BN58" s="151"/>
      <c r="BO58" s="151"/>
      <c r="BP58" s="151"/>
      <c r="BQ58" s="151"/>
      <c r="BR58" s="151"/>
      <c r="BS58" s="151"/>
      <c r="BT58" s="151"/>
      <c r="BU58" s="151"/>
      <c r="BV58" s="151"/>
      <c r="BW58" s="151"/>
      <c r="BX58" s="151"/>
      <c r="BY58" s="151"/>
      <c r="BZ58" s="151"/>
      <c r="CA58" s="151"/>
      <c r="CB58" s="151"/>
      <c r="CC58" s="151"/>
      <c r="CD58" s="151"/>
      <c r="CE58" s="151"/>
      <c r="CF58" s="151"/>
      <c r="CG58" s="151"/>
      <c r="CH58" s="151"/>
      <c r="CI58" s="151"/>
      <c r="CJ58" s="151"/>
      <c r="CK58" s="151"/>
      <c r="CL58" s="151"/>
      <c r="CM58" s="151"/>
      <c r="CN58" s="151"/>
      <c r="CO58" s="151"/>
      <c r="CP58" s="151"/>
      <c r="CQ58" s="151"/>
      <c r="CR58" s="151"/>
      <c r="CS58" s="151"/>
      <c r="CT58" s="151"/>
      <c r="CU58" s="151"/>
      <c r="CV58" s="151"/>
      <c r="CW58" s="151"/>
      <c r="CX58" s="151"/>
      <c r="CY58" s="151"/>
      <c r="CZ58" s="151"/>
      <c r="DA58" s="151"/>
      <c r="DB58" s="151"/>
      <c r="DC58" s="151"/>
      <c r="DD58" s="151"/>
      <c r="DE58" s="151"/>
      <c r="DF58" s="151"/>
      <c r="DG58" s="151"/>
      <c r="DH58" s="151"/>
      <c r="DI58" s="151"/>
      <c r="DJ58" s="151"/>
      <c r="DK58" s="151"/>
      <c r="DL58" s="151"/>
      <c r="DM58" s="151"/>
      <c r="DN58" s="151"/>
      <c r="DO58" s="151"/>
      <c r="DP58" s="151"/>
      <c r="DQ58" s="151"/>
      <c r="DR58" s="151"/>
      <c r="DS58" s="151"/>
      <c r="DT58" s="151"/>
      <c r="DU58" s="151"/>
      <c r="DV58" s="151"/>
      <c r="DW58" s="151"/>
      <c r="DX58" s="151"/>
      <c r="DY58" s="151"/>
      <c r="DZ58" s="151"/>
      <c r="EA58" s="151"/>
      <c r="EB58" s="151"/>
      <c r="EC58" s="151"/>
      <c r="ED58" s="151"/>
      <c r="EE58" s="151"/>
      <c r="EF58" s="151"/>
      <c r="EG58" s="151"/>
      <c r="EH58" s="151"/>
      <c r="EI58" s="151"/>
      <c r="EJ58" s="151"/>
      <c r="EK58" s="151"/>
      <c r="EL58" s="151"/>
      <c r="EM58" s="151"/>
      <c r="EN58" s="151"/>
      <c r="EO58" s="151"/>
      <c r="EP58" s="151"/>
      <c r="EQ58" s="151"/>
      <c r="ER58" s="151"/>
      <c r="ES58" s="151"/>
      <c r="ET58" s="151"/>
      <c r="EU58" s="151"/>
      <c r="EV58" s="151"/>
      <c r="EW58" s="151"/>
      <c r="EX58" s="151"/>
      <c r="EY58" s="151"/>
      <c r="EZ58" s="151"/>
      <c r="FA58" s="151"/>
      <c r="FB58" s="151"/>
      <c r="FC58" s="151"/>
      <c r="FD58" s="151"/>
      <c r="FE58" s="151"/>
      <c r="FF58" s="151"/>
      <c r="FG58" s="151"/>
      <c r="FH58" s="151"/>
      <c r="FI58" s="151"/>
      <c r="FJ58" s="151"/>
      <c r="FK58" s="151"/>
      <c r="FL58" s="151"/>
      <c r="FM58" s="151"/>
      <c r="FN58" s="151"/>
      <c r="FO58" s="151"/>
      <c r="FP58" s="151"/>
      <c r="FQ58" s="151"/>
      <c r="FR58" s="151"/>
      <c r="FS58" s="151"/>
      <c r="FT58" s="151"/>
      <c r="FU58" s="151"/>
      <c r="FV58" s="151"/>
      <c r="FW58" s="151"/>
      <c r="FX58" s="151"/>
      <c r="FY58" s="151"/>
      <c r="FZ58" s="151"/>
      <c r="GA58" s="151"/>
      <c r="GB58" s="151"/>
      <c r="GC58" s="151"/>
      <c r="GD58" s="151"/>
      <c r="GE58" s="151"/>
      <c r="GF58" s="151"/>
      <c r="GG58" s="151"/>
      <c r="GH58" s="151"/>
      <c r="GI58" s="151"/>
      <c r="GJ58" s="151"/>
      <c r="GK58" s="151"/>
      <c r="GL58" s="151"/>
      <c r="GM58" s="151"/>
      <c r="GN58" s="151"/>
      <c r="GO58" s="151"/>
      <c r="GP58" s="151"/>
      <c r="GQ58" s="151"/>
      <c r="GR58" s="151"/>
      <c r="GS58" s="151"/>
      <c r="GT58" s="151"/>
      <c r="GU58" s="151"/>
      <c r="GV58" s="151"/>
      <c r="GW58" s="151"/>
      <c r="GX58" s="151"/>
      <c r="GY58" s="151"/>
      <c r="GZ58" s="151"/>
      <c r="HA58" s="151"/>
      <c r="HB58" s="151"/>
      <c r="HC58" s="151"/>
      <c r="HD58" s="151"/>
      <c r="HE58" s="151"/>
      <c r="HF58" s="151"/>
      <c r="HG58" s="151"/>
      <c r="HH58" s="151"/>
      <c r="HI58" s="151"/>
      <c r="HJ58" s="151"/>
      <c r="HK58" s="151"/>
      <c r="HL58" s="151"/>
      <c r="HM58" s="151"/>
      <c r="HN58" s="151"/>
      <c r="HO58" s="151"/>
      <c r="HP58" s="151"/>
      <c r="HQ58" s="151"/>
      <c r="HR58" s="151"/>
      <c r="HS58" s="151"/>
      <c r="HT58" s="151"/>
      <c r="HU58" s="151"/>
      <c r="HV58" s="151"/>
      <c r="HW58" s="151"/>
      <c r="HX58" s="151"/>
      <c r="HY58" s="151"/>
      <c r="HZ58" s="151"/>
      <c r="IA58" s="151"/>
      <c r="IB58" s="151"/>
      <c r="IC58" s="151"/>
      <c r="ID58" s="151"/>
      <c r="IE58" s="151"/>
      <c r="IF58" s="151"/>
      <c r="IG58" s="151"/>
      <c r="IH58" s="151"/>
      <c r="II58" s="151"/>
      <c r="IJ58" s="151"/>
      <c r="IK58" s="151"/>
      <c r="IL58" s="151"/>
      <c r="IM58" s="151"/>
      <c r="IN58" s="151"/>
      <c r="IO58" s="151"/>
      <c r="IP58" s="151"/>
      <c r="IQ58" s="151"/>
      <c r="IR58" s="151"/>
      <c r="IS58" s="151"/>
      <c r="IT58" s="151"/>
      <c r="IU58" s="151"/>
      <c r="IV58" s="151"/>
    </row>
    <row r="59" spans="1:256" ht="14.25">
      <c r="A59"/>
      <c r="B59"/>
      <c r="C59"/>
      <c r="D59"/>
      <c r="E59"/>
      <c r="F59"/>
      <c r="G59"/>
      <c r="H59"/>
      <c r="I59"/>
      <c r="J59"/>
      <c r="K59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51"/>
      <c r="BJ59" s="151"/>
      <c r="BK59" s="151"/>
      <c r="BL59" s="151"/>
      <c r="BM59" s="151"/>
      <c r="BN59" s="151"/>
      <c r="BO59" s="151"/>
      <c r="BP59" s="151"/>
      <c r="BQ59" s="151"/>
      <c r="BR59" s="151"/>
      <c r="BS59" s="151"/>
      <c r="BT59" s="151"/>
      <c r="BU59" s="151"/>
      <c r="BV59" s="151"/>
      <c r="BW59" s="151"/>
      <c r="BX59" s="151"/>
      <c r="BY59" s="151"/>
      <c r="BZ59" s="151"/>
      <c r="CA59" s="151"/>
      <c r="CB59" s="151"/>
      <c r="CC59" s="151"/>
      <c r="CD59" s="151"/>
      <c r="CE59" s="151"/>
      <c r="CF59" s="151"/>
      <c r="CG59" s="151"/>
      <c r="CH59" s="151"/>
      <c r="CI59" s="151"/>
      <c r="CJ59" s="151"/>
      <c r="CK59" s="151"/>
      <c r="CL59" s="151"/>
      <c r="CM59" s="151"/>
      <c r="CN59" s="151"/>
      <c r="CO59" s="151"/>
      <c r="CP59" s="151"/>
      <c r="CQ59" s="151"/>
      <c r="CR59" s="151"/>
      <c r="CS59" s="151"/>
      <c r="CT59" s="151"/>
      <c r="CU59" s="151"/>
      <c r="CV59" s="151"/>
      <c r="CW59" s="151"/>
      <c r="CX59" s="151"/>
      <c r="CY59" s="151"/>
      <c r="CZ59" s="151"/>
      <c r="DA59" s="151"/>
      <c r="DB59" s="151"/>
      <c r="DC59" s="151"/>
      <c r="DD59" s="151"/>
      <c r="DE59" s="151"/>
      <c r="DF59" s="151"/>
      <c r="DG59" s="151"/>
      <c r="DH59" s="151"/>
      <c r="DI59" s="151"/>
      <c r="DJ59" s="151"/>
      <c r="DK59" s="151"/>
      <c r="DL59" s="151"/>
      <c r="DM59" s="151"/>
      <c r="DN59" s="151"/>
      <c r="DO59" s="151"/>
      <c r="DP59" s="151"/>
      <c r="DQ59" s="151"/>
      <c r="DR59" s="151"/>
      <c r="DS59" s="151"/>
      <c r="DT59" s="151"/>
      <c r="DU59" s="151"/>
      <c r="DV59" s="151"/>
      <c r="DW59" s="151"/>
      <c r="DX59" s="151"/>
      <c r="DY59" s="151"/>
      <c r="DZ59" s="151"/>
      <c r="EA59" s="151"/>
      <c r="EB59" s="151"/>
      <c r="EC59" s="151"/>
      <c r="ED59" s="151"/>
      <c r="EE59" s="151"/>
      <c r="EF59" s="151"/>
      <c r="EG59" s="151"/>
      <c r="EH59" s="151"/>
      <c r="EI59" s="151"/>
      <c r="EJ59" s="151"/>
      <c r="EK59" s="151"/>
      <c r="EL59" s="151"/>
      <c r="EM59" s="151"/>
      <c r="EN59" s="151"/>
      <c r="EO59" s="151"/>
      <c r="EP59" s="151"/>
      <c r="EQ59" s="151"/>
      <c r="ER59" s="151"/>
      <c r="ES59" s="151"/>
      <c r="ET59" s="151"/>
      <c r="EU59" s="151"/>
      <c r="EV59" s="151"/>
      <c r="EW59" s="151"/>
      <c r="EX59" s="151"/>
      <c r="EY59" s="151"/>
      <c r="EZ59" s="151"/>
      <c r="FA59" s="151"/>
      <c r="FB59" s="151"/>
      <c r="FC59" s="151"/>
      <c r="FD59" s="151"/>
      <c r="FE59" s="151"/>
      <c r="FF59" s="151"/>
      <c r="FG59" s="151"/>
      <c r="FH59" s="151"/>
      <c r="FI59" s="151"/>
      <c r="FJ59" s="151"/>
      <c r="FK59" s="151"/>
      <c r="FL59" s="151"/>
      <c r="FM59" s="151"/>
      <c r="FN59" s="151"/>
      <c r="FO59" s="151"/>
      <c r="FP59" s="151"/>
      <c r="FQ59" s="151"/>
      <c r="FR59" s="151"/>
      <c r="FS59" s="151"/>
      <c r="FT59" s="151"/>
      <c r="FU59" s="151"/>
      <c r="FV59" s="151"/>
      <c r="FW59" s="151"/>
      <c r="FX59" s="151"/>
      <c r="FY59" s="151"/>
      <c r="FZ59" s="151"/>
      <c r="GA59" s="151"/>
      <c r="GB59" s="151"/>
      <c r="GC59" s="151"/>
      <c r="GD59" s="151"/>
      <c r="GE59" s="151"/>
      <c r="GF59" s="151"/>
      <c r="GG59" s="151"/>
      <c r="GH59" s="151"/>
      <c r="GI59" s="151"/>
      <c r="GJ59" s="151"/>
      <c r="GK59" s="151"/>
      <c r="GL59" s="151"/>
      <c r="GM59" s="151"/>
      <c r="GN59" s="151"/>
      <c r="GO59" s="151"/>
      <c r="GP59" s="151"/>
      <c r="GQ59" s="151"/>
      <c r="GR59" s="151"/>
      <c r="GS59" s="151"/>
      <c r="GT59" s="151"/>
      <c r="GU59" s="151"/>
      <c r="GV59" s="151"/>
      <c r="GW59" s="151"/>
      <c r="GX59" s="151"/>
      <c r="GY59" s="151"/>
      <c r="GZ59" s="151"/>
      <c r="HA59" s="151"/>
      <c r="HB59" s="151"/>
      <c r="HC59" s="151"/>
      <c r="HD59" s="151"/>
      <c r="HE59" s="151"/>
      <c r="HF59" s="151"/>
      <c r="HG59" s="151"/>
      <c r="HH59" s="151"/>
      <c r="HI59" s="151"/>
      <c r="HJ59" s="151"/>
      <c r="HK59" s="151"/>
      <c r="HL59" s="151"/>
      <c r="HM59" s="151"/>
      <c r="HN59" s="151"/>
      <c r="HO59" s="151"/>
      <c r="HP59" s="151"/>
      <c r="HQ59" s="151"/>
      <c r="HR59" s="151"/>
      <c r="HS59" s="151"/>
      <c r="HT59" s="151"/>
      <c r="HU59" s="151"/>
      <c r="HV59" s="151"/>
      <c r="HW59" s="151"/>
      <c r="HX59" s="151"/>
      <c r="HY59" s="151"/>
      <c r="HZ59" s="151"/>
      <c r="IA59" s="151"/>
      <c r="IB59" s="151"/>
      <c r="IC59" s="151"/>
      <c r="ID59" s="151"/>
      <c r="IE59" s="151"/>
      <c r="IF59" s="151"/>
      <c r="IG59" s="151"/>
      <c r="IH59" s="151"/>
      <c r="II59" s="151"/>
      <c r="IJ59" s="151"/>
      <c r="IK59" s="151"/>
      <c r="IL59" s="151"/>
      <c r="IM59" s="151"/>
      <c r="IN59" s="151"/>
      <c r="IO59" s="151"/>
      <c r="IP59" s="151"/>
      <c r="IQ59" s="151"/>
      <c r="IR59" s="151"/>
      <c r="IS59" s="151"/>
      <c r="IT59" s="151"/>
      <c r="IU59" s="151"/>
      <c r="IV59" s="151"/>
    </row>
    <row r="60" spans="1:256" ht="14.25">
      <c r="A60"/>
      <c r="B60"/>
      <c r="C60"/>
      <c r="D60"/>
      <c r="E60"/>
      <c r="F60"/>
      <c r="G60"/>
      <c r="H60"/>
      <c r="I60"/>
      <c r="J60"/>
      <c r="K60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  <c r="BI60" s="151"/>
      <c r="BJ60" s="151"/>
      <c r="BK60" s="151"/>
      <c r="BL60" s="151"/>
      <c r="BM60" s="151"/>
      <c r="BN60" s="151"/>
      <c r="BO60" s="151"/>
      <c r="BP60" s="151"/>
      <c r="BQ60" s="151"/>
      <c r="BR60" s="151"/>
      <c r="BS60" s="151"/>
      <c r="BT60" s="151"/>
      <c r="BU60" s="151"/>
      <c r="BV60" s="151"/>
      <c r="BW60" s="151"/>
      <c r="BX60" s="151"/>
      <c r="BY60" s="151"/>
      <c r="BZ60" s="151"/>
      <c r="CA60" s="151"/>
      <c r="CB60" s="151"/>
      <c r="CC60" s="151"/>
      <c r="CD60" s="151"/>
      <c r="CE60" s="151"/>
      <c r="CF60" s="151"/>
      <c r="CG60" s="151"/>
      <c r="CH60" s="151"/>
      <c r="CI60" s="151"/>
      <c r="CJ60" s="151"/>
      <c r="CK60" s="151"/>
      <c r="CL60" s="151"/>
      <c r="CM60" s="151"/>
      <c r="CN60" s="151"/>
      <c r="CO60" s="151"/>
      <c r="CP60" s="151"/>
      <c r="CQ60" s="151"/>
      <c r="CR60" s="151"/>
      <c r="CS60" s="151"/>
      <c r="CT60" s="151"/>
      <c r="CU60" s="151"/>
      <c r="CV60" s="151"/>
      <c r="CW60" s="151"/>
      <c r="CX60" s="151"/>
      <c r="CY60" s="151"/>
      <c r="CZ60" s="151"/>
      <c r="DA60" s="151"/>
      <c r="DB60" s="151"/>
      <c r="DC60" s="151"/>
      <c r="DD60" s="151"/>
      <c r="DE60" s="151"/>
      <c r="DF60" s="151"/>
      <c r="DG60" s="151"/>
      <c r="DH60" s="151"/>
      <c r="DI60" s="151"/>
      <c r="DJ60" s="151"/>
      <c r="DK60" s="151"/>
      <c r="DL60" s="151"/>
      <c r="DM60" s="151"/>
      <c r="DN60" s="151"/>
      <c r="DO60" s="151"/>
      <c r="DP60" s="151"/>
      <c r="DQ60" s="151"/>
      <c r="DR60" s="151"/>
      <c r="DS60" s="151"/>
      <c r="DT60" s="151"/>
      <c r="DU60" s="151"/>
      <c r="DV60" s="151"/>
      <c r="DW60" s="151"/>
      <c r="DX60" s="151"/>
      <c r="DY60" s="151"/>
      <c r="DZ60" s="151"/>
      <c r="EA60" s="151"/>
      <c r="EB60" s="151"/>
      <c r="EC60" s="151"/>
      <c r="ED60" s="151"/>
      <c r="EE60" s="151"/>
      <c r="EF60" s="151"/>
      <c r="EG60" s="151"/>
      <c r="EH60" s="151"/>
      <c r="EI60" s="151"/>
      <c r="EJ60" s="151"/>
      <c r="EK60" s="151"/>
      <c r="EL60" s="151"/>
      <c r="EM60" s="151"/>
      <c r="EN60" s="151"/>
      <c r="EO60" s="151"/>
      <c r="EP60" s="151"/>
      <c r="EQ60" s="151"/>
      <c r="ER60" s="151"/>
      <c r="ES60" s="151"/>
      <c r="ET60" s="151"/>
      <c r="EU60" s="151"/>
      <c r="EV60" s="151"/>
      <c r="EW60" s="151"/>
      <c r="EX60" s="151"/>
      <c r="EY60" s="151"/>
      <c r="EZ60" s="151"/>
      <c r="FA60" s="151"/>
      <c r="FB60" s="151"/>
      <c r="FC60" s="151"/>
      <c r="FD60" s="151"/>
      <c r="FE60" s="151"/>
      <c r="FF60" s="151"/>
      <c r="FG60" s="151"/>
      <c r="FH60" s="151"/>
      <c r="FI60" s="151"/>
      <c r="FJ60" s="151"/>
      <c r="FK60" s="151"/>
      <c r="FL60" s="151"/>
      <c r="FM60" s="151"/>
      <c r="FN60" s="151"/>
      <c r="FO60" s="151"/>
      <c r="FP60" s="151"/>
      <c r="FQ60" s="151"/>
      <c r="FR60" s="151"/>
      <c r="FS60" s="151"/>
      <c r="FT60" s="151"/>
      <c r="FU60" s="151"/>
      <c r="FV60" s="151"/>
      <c r="FW60" s="151"/>
      <c r="FX60" s="151"/>
      <c r="FY60" s="151"/>
      <c r="FZ60" s="151"/>
      <c r="GA60" s="151"/>
      <c r="GB60" s="151"/>
      <c r="GC60" s="151"/>
      <c r="GD60" s="151"/>
      <c r="GE60" s="151"/>
      <c r="GF60" s="151"/>
      <c r="GG60" s="151"/>
      <c r="GH60" s="151"/>
      <c r="GI60" s="151"/>
      <c r="GJ60" s="151"/>
      <c r="GK60" s="151"/>
      <c r="GL60" s="151"/>
      <c r="GM60" s="151"/>
      <c r="GN60" s="151"/>
      <c r="GO60" s="151"/>
      <c r="GP60" s="151"/>
      <c r="GQ60" s="151"/>
      <c r="GR60" s="151"/>
      <c r="GS60" s="151"/>
      <c r="GT60" s="151"/>
      <c r="GU60" s="151"/>
      <c r="GV60" s="151"/>
      <c r="GW60" s="151"/>
      <c r="GX60" s="151"/>
      <c r="GY60" s="151"/>
      <c r="GZ60" s="151"/>
      <c r="HA60" s="151"/>
      <c r="HB60" s="151"/>
      <c r="HC60" s="151"/>
      <c r="HD60" s="151"/>
      <c r="HE60" s="151"/>
      <c r="HF60" s="151"/>
      <c r="HG60" s="151"/>
      <c r="HH60" s="151"/>
      <c r="HI60" s="151"/>
      <c r="HJ60" s="151"/>
      <c r="HK60" s="151"/>
      <c r="HL60" s="151"/>
      <c r="HM60" s="151"/>
      <c r="HN60" s="151"/>
      <c r="HO60" s="151"/>
      <c r="HP60" s="151"/>
      <c r="HQ60" s="151"/>
      <c r="HR60" s="151"/>
      <c r="HS60" s="151"/>
      <c r="HT60" s="151"/>
      <c r="HU60" s="151"/>
      <c r="HV60" s="151"/>
      <c r="HW60" s="151"/>
      <c r="HX60" s="151"/>
      <c r="HY60" s="151"/>
      <c r="HZ60" s="151"/>
      <c r="IA60" s="151"/>
      <c r="IB60" s="151"/>
      <c r="IC60" s="151"/>
      <c r="ID60" s="151"/>
      <c r="IE60" s="151"/>
      <c r="IF60" s="151"/>
      <c r="IG60" s="151"/>
      <c r="IH60" s="151"/>
      <c r="II60" s="151"/>
      <c r="IJ60" s="151"/>
      <c r="IK60" s="151"/>
      <c r="IL60" s="151"/>
      <c r="IM60" s="151"/>
      <c r="IN60" s="151"/>
      <c r="IO60" s="151"/>
      <c r="IP60" s="151"/>
      <c r="IQ60" s="151"/>
      <c r="IR60" s="151"/>
      <c r="IS60" s="151"/>
      <c r="IT60" s="151"/>
      <c r="IU60" s="151"/>
      <c r="IV60" s="151"/>
    </row>
    <row r="61" spans="3:256" ht="14.25">
      <c r="C61"/>
      <c r="D61"/>
      <c r="E61"/>
      <c r="F61"/>
      <c r="G61"/>
      <c r="H61"/>
      <c r="I61"/>
      <c r="J61"/>
      <c r="K6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  <c r="BI61" s="151"/>
      <c r="BJ61" s="151"/>
      <c r="BK61" s="151"/>
      <c r="BL61" s="151"/>
      <c r="BM61" s="151"/>
      <c r="BN61" s="151"/>
      <c r="BO61" s="151"/>
      <c r="BP61" s="151"/>
      <c r="BQ61" s="151"/>
      <c r="BR61" s="151"/>
      <c r="BS61" s="151"/>
      <c r="BT61" s="151"/>
      <c r="BU61" s="151"/>
      <c r="BV61" s="151"/>
      <c r="BW61" s="151"/>
      <c r="BX61" s="151"/>
      <c r="BY61" s="151"/>
      <c r="BZ61" s="151"/>
      <c r="CA61" s="151"/>
      <c r="CB61" s="151"/>
      <c r="CC61" s="151"/>
      <c r="CD61" s="151"/>
      <c r="CE61" s="151"/>
      <c r="CF61" s="151"/>
      <c r="CG61" s="151"/>
      <c r="CH61" s="151"/>
      <c r="CI61" s="151"/>
      <c r="CJ61" s="151"/>
      <c r="CK61" s="151"/>
      <c r="CL61" s="151"/>
      <c r="CM61" s="151"/>
      <c r="CN61" s="151"/>
      <c r="CO61" s="151"/>
      <c r="CP61" s="151"/>
      <c r="CQ61" s="151"/>
      <c r="CR61" s="151"/>
      <c r="CS61" s="151"/>
      <c r="CT61" s="151"/>
      <c r="CU61" s="151"/>
      <c r="CV61" s="151"/>
      <c r="CW61" s="151"/>
      <c r="CX61" s="151"/>
      <c r="CY61" s="151"/>
      <c r="CZ61" s="151"/>
      <c r="DA61" s="151"/>
      <c r="DB61" s="151"/>
      <c r="DC61" s="151"/>
      <c r="DD61" s="151"/>
      <c r="DE61" s="151"/>
      <c r="DF61" s="151"/>
      <c r="DG61" s="151"/>
      <c r="DH61" s="151"/>
      <c r="DI61" s="151"/>
      <c r="DJ61" s="151"/>
      <c r="DK61" s="151"/>
      <c r="DL61" s="151"/>
      <c r="DM61" s="151"/>
      <c r="DN61" s="151"/>
      <c r="DO61" s="151"/>
      <c r="DP61" s="151"/>
      <c r="DQ61" s="151"/>
      <c r="DR61" s="151"/>
      <c r="DS61" s="151"/>
      <c r="DT61" s="151"/>
      <c r="DU61" s="151"/>
      <c r="DV61" s="151"/>
      <c r="DW61" s="151"/>
      <c r="DX61" s="151"/>
      <c r="DY61" s="151"/>
      <c r="DZ61" s="151"/>
      <c r="EA61" s="151"/>
      <c r="EB61" s="151"/>
      <c r="EC61" s="151"/>
      <c r="ED61" s="151"/>
      <c r="EE61" s="151"/>
      <c r="EF61" s="151"/>
      <c r="EG61" s="151"/>
      <c r="EH61" s="151"/>
      <c r="EI61" s="151"/>
      <c r="EJ61" s="151"/>
      <c r="EK61" s="151"/>
      <c r="EL61" s="151"/>
      <c r="EM61" s="151"/>
      <c r="EN61" s="151"/>
      <c r="EO61" s="151"/>
      <c r="EP61" s="151"/>
      <c r="EQ61" s="151"/>
      <c r="ER61" s="151"/>
      <c r="ES61" s="151"/>
      <c r="ET61" s="151"/>
      <c r="EU61" s="151"/>
      <c r="EV61" s="151"/>
      <c r="EW61" s="151"/>
      <c r="EX61" s="151"/>
      <c r="EY61" s="151"/>
      <c r="EZ61" s="151"/>
      <c r="FA61" s="151"/>
      <c r="FB61" s="151"/>
      <c r="FC61" s="151"/>
      <c r="FD61" s="151"/>
      <c r="FE61" s="151"/>
      <c r="FF61" s="151"/>
      <c r="FG61" s="151"/>
      <c r="FH61" s="151"/>
      <c r="FI61" s="151"/>
      <c r="FJ61" s="151"/>
      <c r="FK61" s="151"/>
      <c r="FL61" s="151"/>
      <c r="FM61" s="151"/>
      <c r="FN61" s="151"/>
      <c r="FO61" s="151"/>
      <c r="FP61" s="151"/>
      <c r="FQ61" s="151"/>
      <c r="FR61" s="151"/>
      <c r="FS61" s="151"/>
      <c r="FT61" s="151"/>
      <c r="FU61" s="151"/>
      <c r="FV61" s="151"/>
      <c r="FW61" s="151"/>
      <c r="FX61" s="151"/>
      <c r="FY61" s="151"/>
      <c r="FZ61" s="151"/>
      <c r="GA61" s="151"/>
      <c r="GB61" s="151"/>
      <c r="GC61" s="151"/>
      <c r="GD61" s="151"/>
      <c r="GE61" s="151"/>
      <c r="GF61" s="151"/>
      <c r="GG61" s="151"/>
      <c r="GH61" s="151"/>
      <c r="GI61" s="151"/>
      <c r="GJ61" s="151"/>
      <c r="GK61" s="151"/>
      <c r="GL61" s="151"/>
      <c r="GM61" s="151"/>
      <c r="GN61" s="151"/>
      <c r="GO61" s="151"/>
      <c r="GP61" s="151"/>
      <c r="GQ61" s="151"/>
      <c r="GR61" s="151"/>
      <c r="GS61" s="151"/>
      <c r="GT61" s="151"/>
      <c r="GU61" s="151"/>
      <c r="GV61" s="151"/>
      <c r="GW61" s="151"/>
      <c r="GX61" s="151"/>
      <c r="GY61" s="151"/>
      <c r="GZ61" s="151"/>
      <c r="HA61" s="151"/>
      <c r="HB61" s="151"/>
      <c r="HC61" s="151"/>
      <c r="HD61" s="151"/>
      <c r="HE61" s="151"/>
      <c r="HF61" s="151"/>
      <c r="HG61" s="151"/>
      <c r="HH61" s="151"/>
      <c r="HI61" s="151"/>
      <c r="HJ61" s="151"/>
      <c r="HK61" s="151"/>
      <c r="HL61" s="151"/>
      <c r="HM61" s="151"/>
      <c r="HN61" s="151"/>
      <c r="HO61" s="151"/>
      <c r="HP61" s="151"/>
      <c r="HQ61" s="151"/>
      <c r="HR61" s="151"/>
      <c r="HS61" s="151"/>
      <c r="HT61" s="151"/>
      <c r="HU61" s="151"/>
      <c r="HV61" s="151"/>
      <c r="HW61" s="151"/>
      <c r="HX61" s="151"/>
      <c r="HY61" s="151"/>
      <c r="HZ61" s="151"/>
      <c r="IA61" s="151"/>
      <c r="IB61" s="151"/>
      <c r="IC61" s="151"/>
      <c r="ID61" s="151"/>
      <c r="IE61" s="151"/>
      <c r="IF61" s="151"/>
      <c r="IG61" s="151"/>
      <c r="IH61" s="151"/>
      <c r="II61" s="151"/>
      <c r="IJ61" s="151"/>
      <c r="IK61" s="151"/>
      <c r="IL61" s="151"/>
      <c r="IM61" s="151"/>
      <c r="IN61" s="151"/>
      <c r="IO61" s="151"/>
      <c r="IP61" s="151"/>
      <c r="IQ61" s="151"/>
      <c r="IR61" s="151"/>
      <c r="IS61" s="151"/>
      <c r="IT61" s="151"/>
      <c r="IU61" s="151"/>
      <c r="IV61" s="151"/>
    </row>
    <row r="62" spans="3:256" ht="14.25">
      <c r="C62"/>
      <c r="D62"/>
      <c r="E62"/>
      <c r="F62"/>
      <c r="G62"/>
      <c r="H62"/>
      <c r="I62"/>
      <c r="J62"/>
      <c r="K62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  <c r="BI62" s="151"/>
      <c r="BJ62" s="151"/>
      <c r="BK62" s="151"/>
      <c r="BL62" s="151"/>
      <c r="BM62" s="151"/>
      <c r="BN62" s="151"/>
      <c r="BO62" s="151"/>
      <c r="BP62" s="151"/>
      <c r="BQ62" s="151"/>
      <c r="BR62" s="151"/>
      <c r="BS62" s="151"/>
      <c r="BT62" s="151"/>
      <c r="BU62" s="151"/>
      <c r="BV62" s="151"/>
      <c r="BW62" s="151"/>
      <c r="BX62" s="151"/>
      <c r="BY62" s="151"/>
      <c r="BZ62" s="151"/>
      <c r="CA62" s="151"/>
      <c r="CB62" s="151"/>
      <c r="CC62" s="151"/>
      <c r="CD62" s="151"/>
      <c r="CE62" s="151"/>
      <c r="CF62" s="151"/>
      <c r="CG62" s="151"/>
      <c r="CH62" s="151"/>
      <c r="CI62" s="151"/>
      <c r="CJ62" s="151"/>
      <c r="CK62" s="151"/>
      <c r="CL62" s="151"/>
      <c r="CM62" s="151"/>
      <c r="CN62" s="151"/>
      <c r="CO62" s="151"/>
      <c r="CP62" s="151"/>
      <c r="CQ62" s="151"/>
      <c r="CR62" s="151"/>
      <c r="CS62" s="151"/>
      <c r="CT62" s="151"/>
      <c r="CU62" s="151"/>
      <c r="CV62" s="151"/>
      <c r="CW62" s="151"/>
      <c r="CX62" s="151"/>
      <c r="CY62" s="151"/>
      <c r="CZ62" s="151"/>
      <c r="DA62" s="151"/>
      <c r="DB62" s="151"/>
      <c r="DC62" s="151"/>
      <c r="DD62" s="151"/>
      <c r="DE62" s="151"/>
      <c r="DF62" s="151"/>
      <c r="DG62" s="151"/>
      <c r="DH62" s="151"/>
      <c r="DI62" s="151"/>
      <c r="DJ62" s="151"/>
      <c r="DK62" s="151"/>
      <c r="DL62" s="151"/>
      <c r="DM62" s="151"/>
      <c r="DN62" s="151"/>
      <c r="DO62" s="151"/>
      <c r="DP62" s="151"/>
      <c r="DQ62" s="151"/>
      <c r="DR62" s="151"/>
      <c r="DS62" s="151"/>
      <c r="DT62" s="151"/>
      <c r="DU62" s="151"/>
      <c r="DV62" s="151"/>
      <c r="DW62" s="151"/>
      <c r="DX62" s="151"/>
      <c r="DY62" s="151"/>
      <c r="DZ62" s="151"/>
      <c r="EA62" s="151"/>
      <c r="EB62" s="151"/>
      <c r="EC62" s="151"/>
      <c r="ED62" s="151"/>
      <c r="EE62" s="151"/>
      <c r="EF62" s="151"/>
      <c r="EG62" s="151"/>
      <c r="EH62" s="151"/>
      <c r="EI62" s="151"/>
      <c r="EJ62" s="151"/>
      <c r="EK62" s="151"/>
      <c r="EL62" s="151"/>
      <c r="EM62" s="151"/>
      <c r="EN62" s="151"/>
      <c r="EO62" s="151"/>
      <c r="EP62" s="151"/>
      <c r="EQ62" s="151"/>
      <c r="ER62" s="151"/>
      <c r="ES62" s="151"/>
      <c r="ET62" s="151"/>
      <c r="EU62" s="151"/>
      <c r="EV62" s="151"/>
      <c r="EW62" s="151"/>
      <c r="EX62" s="151"/>
      <c r="EY62" s="151"/>
      <c r="EZ62" s="151"/>
      <c r="FA62" s="151"/>
      <c r="FB62" s="151"/>
      <c r="FC62" s="151"/>
      <c r="FD62" s="151"/>
      <c r="FE62" s="151"/>
      <c r="FF62" s="151"/>
      <c r="FG62" s="151"/>
      <c r="FH62" s="151"/>
      <c r="FI62" s="151"/>
      <c r="FJ62" s="151"/>
      <c r="FK62" s="151"/>
      <c r="FL62" s="151"/>
      <c r="FM62" s="151"/>
      <c r="FN62" s="151"/>
      <c r="FO62" s="151"/>
      <c r="FP62" s="151"/>
      <c r="FQ62" s="151"/>
      <c r="FR62" s="151"/>
      <c r="FS62" s="151"/>
      <c r="FT62" s="151"/>
      <c r="FU62" s="151"/>
      <c r="FV62" s="151"/>
      <c r="FW62" s="151"/>
      <c r="FX62" s="151"/>
      <c r="FY62" s="151"/>
      <c r="FZ62" s="151"/>
      <c r="GA62" s="151"/>
      <c r="GB62" s="151"/>
      <c r="GC62" s="151"/>
      <c r="GD62" s="151"/>
      <c r="GE62" s="151"/>
      <c r="GF62" s="151"/>
      <c r="GG62" s="151"/>
      <c r="GH62" s="151"/>
      <c r="GI62" s="151"/>
      <c r="GJ62" s="151"/>
      <c r="GK62" s="151"/>
      <c r="GL62" s="151"/>
      <c r="GM62" s="151"/>
      <c r="GN62" s="151"/>
      <c r="GO62" s="151"/>
      <c r="GP62" s="151"/>
      <c r="GQ62" s="151"/>
      <c r="GR62" s="151"/>
      <c r="GS62" s="151"/>
      <c r="GT62" s="151"/>
      <c r="GU62" s="151"/>
      <c r="GV62" s="151"/>
      <c r="GW62" s="151"/>
      <c r="GX62" s="151"/>
      <c r="GY62" s="151"/>
      <c r="GZ62" s="151"/>
      <c r="HA62" s="151"/>
      <c r="HB62" s="151"/>
      <c r="HC62" s="151"/>
      <c r="HD62" s="151"/>
      <c r="HE62" s="151"/>
      <c r="HF62" s="151"/>
      <c r="HG62" s="151"/>
      <c r="HH62" s="151"/>
      <c r="HI62" s="151"/>
      <c r="HJ62" s="151"/>
      <c r="HK62" s="151"/>
      <c r="HL62" s="151"/>
      <c r="HM62" s="151"/>
      <c r="HN62" s="151"/>
      <c r="HO62" s="151"/>
      <c r="HP62" s="151"/>
      <c r="HQ62" s="151"/>
      <c r="HR62" s="151"/>
      <c r="HS62" s="151"/>
      <c r="HT62" s="151"/>
      <c r="HU62" s="151"/>
      <c r="HV62" s="151"/>
      <c r="HW62" s="151"/>
      <c r="HX62" s="151"/>
      <c r="HY62" s="151"/>
      <c r="HZ62" s="151"/>
      <c r="IA62" s="151"/>
      <c r="IB62" s="151"/>
      <c r="IC62" s="151"/>
      <c r="ID62" s="151"/>
      <c r="IE62" s="151"/>
      <c r="IF62" s="151"/>
      <c r="IG62" s="151"/>
      <c r="IH62" s="151"/>
      <c r="II62" s="151"/>
      <c r="IJ62" s="151"/>
      <c r="IK62" s="151"/>
      <c r="IL62" s="151"/>
      <c r="IM62" s="151"/>
      <c r="IN62" s="151"/>
      <c r="IO62" s="151"/>
      <c r="IP62" s="151"/>
      <c r="IQ62" s="151"/>
      <c r="IR62" s="151"/>
      <c r="IS62" s="151"/>
      <c r="IT62" s="151"/>
      <c r="IU62" s="151"/>
      <c r="IV62" s="151"/>
    </row>
    <row r="63" spans="3:256" ht="14.25">
      <c r="C63"/>
      <c r="D63"/>
      <c r="E63"/>
      <c r="F63"/>
      <c r="G63"/>
      <c r="H63"/>
      <c r="I63"/>
      <c r="J63"/>
      <c r="K63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  <c r="BI63" s="151"/>
      <c r="BJ63" s="151"/>
      <c r="BK63" s="151"/>
      <c r="BL63" s="151"/>
      <c r="BM63" s="151"/>
      <c r="BN63" s="151"/>
      <c r="BO63" s="151"/>
      <c r="BP63" s="151"/>
      <c r="BQ63" s="151"/>
      <c r="BR63" s="151"/>
      <c r="BS63" s="151"/>
      <c r="BT63" s="151"/>
      <c r="BU63" s="151"/>
      <c r="BV63" s="151"/>
      <c r="BW63" s="151"/>
      <c r="BX63" s="151"/>
      <c r="BY63" s="151"/>
      <c r="BZ63" s="151"/>
      <c r="CA63" s="151"/>
      <c r="CB63" s="151"/>
      <c r="CC63" s="151"/>
      <c r="CD63" s="151"/>
      <c r="CE63" s="151"/>
      <c r="CF63" s="151"/>
      <c r="CG63" s="151"/>
      <c r="CH63" s="151"/>
      <c r="CI63" s="151"/>
      <c r="CJ63" s="151"/>
      <c r="CK63" s="151"/>
      <c r="CL63" s="151"/>
      <c r="CM63" s="151"/>
      <c r="CN63" s="151"/>
      <c r="CO63" s="151"/>
      <c r="CP63" s="151"/>
      <c r="CQ63" s="151"/>
      <c r="CR63" s="151"/>
      <c r="CS63" s="151"/>
      <c r="CT63" s="151"/>
      <c r="CU63" s="151"/>
      <c r="CV63" s="151"/>
      <c r="CW63" s="151"/>
      <c r="CX63" s="151"/>
      <c r="CY63" s="151"/>
      <c r="CZ63" s="151"/>
      <c r="DA63" s="151"/>
      <c r="DB63" s="151"/>
      <c r="DC63" s="151"/>
      <c r="DD63" s="151"/>
      <c r="DE63" s="151"/>
      <c r="DF63" s="151"/>
      <c r="DG63" s="151"/>
      <c r="DH63" s="151"/>
      <c r="DI63" s="151"/>
      <c r="DJ63" s="151"/>
      <c r="DK63" s="151"/>
      <c r="DL63" s="151"/>
      <c r="DM63" s="151"/>
      <c r="DN63" s="151"/>
      <c r="DO63" s="151"/>
      <c r="DP63" s="151"/>
      <c r="DQ63" s="151"/>
      <c r="DR63" s="151"/>
      <c r="DS63" s="151"/>
      <c r="DT63" s="151"/>
      <c r="DU63" s="151"/>
      <c r="DV63" s="151"/>
      <c r="DW63" s="151"/>
      <c r="DX63" s="151"/>
      <c r="DY63" s="151"/>
      <c r="DZ63" s="151"/>
      <c r="EA63" s="151"/>
      <c r="EB63" s="151"/>
      <c r="EC63" s="151"/>
      <c r="ED63" s="151"/>
      <c r="EE63" s="151"/>
      <c r="EF63" s="151"/>
      <c r="EG63" s="151"/>
      <c r="EH63" s="151"/>
      <c r="EI63" s="151"/>
      <c r="EJ63" s="151"/>
      <c r="EK63" s="151"/>
      <c r="EL63" s="151"/>
      <c r="EM63" s="151"/>
      <c r="EN63" s="151"/>
      <c r="EO63" s="151"/>
      <c r="EP63" s="151"/>
      <c r="EQ63" s="151"/>
      <c r="ER63" s="151"/>
      <c r="ES63" s="151"/>
      <c r="ET63" s="151"/>
      <c r="EU63" s="151"/>
      <c r="EV63" s="151"/>
      <c r="EW63" s="151"/>
      <c r="EX63" s="151"/>
      <c r="EY63" s="151"/>
      <c r="EZ63" s="151"/>
      <c r="FA63" s="151"/>
      <c r="FB63" s="151"/>
      <c r="FC63" s="151"/>
      <c r="FD63" s="151"/>
      <c r="FE63" s="151"/>
      <c r="FF63" s="151"/>
      <c r="FG63" s="151"/>
      <c r="FH63" s="151"/>
      <c r="FI63" s="151"/>
      <c r="FJ63" s="151"/>
      <c r="FK63" s="151"/>
      <c r="FL63" s="151"/>
      <c r="FM63" s="151"/>
      <c r="FN63" s="151"/>
      <c r="FO63" s="151"/>
      <c r="FP63" s="151"/>
      <c r="FQ63" s="151"/>
      <c r="FR63" s="151"/>
      <c r="FS63" s="151"/>
      <c r="FT63" s="151"/>
      <c r="FU63" s="151"/>
      <c r="FV63" s="151"/>
      <c r="FW63" s="151"/>
      <c r="FX63" s="151"/>
      <c r="FY63" s="151"/>
      <c r="FZ63" s="151"/>
      <c r="GA63" s="151"/>
      <c r="GB63" s="151"/>
      <c r="GC63" s="151"/>
      <c r="GD63" s="151"/>
      <c r="GE63" s="151"/>
      <c r="GF63" s="151"/>
      <c r="GG63" s="151"/>
      <c r="GH63" s="151"/>
      <c r="GI63" s="151"/>
      <c r="GJ63" s="151"/>
      <c r="GK63" s="151"/>
      <c r="GL63" s="151"/>
      <c r="GM63" s="151"/>
      <c r="GN63" s="151"/>
      <c r="GO63" s="151"/>
      <c r="GP63" s="151"/>
      <c r="GQ63" s="151"/>
      <c r="GR63" s="151"/>
      <c r="GS63" s="151"/>
      <c r="GT63" s="151"/>
      <c r="GU63" s="151"/>
      <c r="GV63" s="151"/>
      <c r="GW63" s="151"/>
      <c r="GX63" s="151"/>
      <c r="GY63" s="151"/>
      <c r="GZ63" s="151"/>
      <c r="HA63" s="151"/>
      <c r="HB63" s="151"/>
      <c r="HC63" s="151"/>
      <c r="HD63" s="151"/>
      <c r="HE63" s="151"/>
      <c r="HF63" s="151"/>
      <c r="HG63" s="151"/>
      <c r="HH63" s="151"/>
      <c r="HI63" s="151"/>
      <c r="HJ63" s="151"/>
      <c r="HK63" s="151"/>
      <c r="HL63" s="151"/>
      <c r="HM63" s="151"/>
      <c r="HN63" s="151"/>
      <c r="HO63" s="151"/>
      <c r="HP63" s="151"/>
      <c r="HQ63" s="151"/>
      <c r="HR63" s="151"/>
      <c r="HS63" s="151"/>
      <c r="HT63" s="151"/>
      <c r="HU63" s="151"/>
      <c r="HV63" s="151"/>
      <c r="HW63" s="151"/>
      <c r="HX63" s="151"/>
      <c r="HY63" s="151"/>
      <c r="HZ63" s="151"/>
      <c r="IA63" s="151"/>
      <c r="IB63" s="151"/>
      <c r="IC63" s="151"/>
      <c r="ID63" s="151"/>
      <c r="IE63" s="151"/>
      <c r="IF63" s="151"/>
      <c r="IG63" s="151"/>
      <c r="IH63" s="151"/>
      <c r="II63" s="151"/>
      <c r="IJ63" s="151"/>
      <c r="IK63" s="151"/>
      <c r="IL63" s="151"/>
      <c r="IM63" s="151"/>
      <c r="IN63" s="151"/>
      <c r="IO63" s="151"/>
      <c r="IP63" s="151"/>
      <c r="IQ63" s="151"/>
      <c r="IR63" s="151"/>
      <c r="IS63" s="151"/>
      <c r="IT63" s="151"/>
      <c r="IU63" s="151"/>
      <c r="IV63" s="151"/>
    </row>
    <row r="64" spans="3:256" ht="14.25">
      <c r="C64"/>
      <c r="D64"/>
      <c r="E64"/>
      <c r="F64"/>
      <c r="G64"/>
      <c r="H64"/>
      <c r="I64"/>
      <c r="J64"/>
      <c r="K64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151"/>
      <c r="BN64" s="151"/>
      <c r="BO64" s="151"/>
      <c r="BP64" s="151"/>
      <c r="BQ64" s="151"/>
      <c r="BR64" s="151"/>
      <c r="BS64" s="151"/>
      <c r="BT64" s="151"/>
      <c r="BU64" s="151"/>
      <c r="BV64" s="151"/>
      <c r="BW64" s="151"/>
      <c r="BX64" s="151"/>
      <c r="BY64" s="151"/>
      <c r="BZ64" s="151"/>
      <c r="CA64" s="151"/>
      <c r="CB64" s="151"/>
      <c r="CC64" s="151"/>
      <c r="CD64" s="151"/>
      <c r="CE64" s="151"/>
      <c r="CF64" s="151"/>
      <c r="CG64" s="151"/>
      <c r="CH64" s="151"/>
      <c r="CI64" s="151"/>
      <c r="CJ64" s="151"/>
      <c r="CK64" s="151"/>
      <c r="CL64" s="151"/>
      <c r="CM64" s="151"/>
      <c r="CN64" s="151"/>
      <c r="CO64" s="151"/>
      <c r="CP64" s="151"/>
      <c r="CQ64" s="151"/>
      <c r="CR64" s="151"/>
      <c r="CS64" s="151"/>
      <c r="CT64" s="151"/>
      <c r="CU64" s="151"/>
      <c r="CV64" s="151"/>
      <c r="CW64" s="151"/>
      <c r="CX64" s="151"/>
      <c r="CY64" s="151"/>
      <c r="CZ64" s="151"/>
      <c r="DA64" s="151"/>
      <c r="DB64" s="151"/>
      <c r="DC64" s="151"/>
      <c r="DD64" s="151"/>
      <c r="DE64" s="151"/>
      <c r="DF64" s="151"/>
      <c r="DG64" s="151"/>
      <c r="DH64" s="151"/>
      <c r="DI64" s="151"/>
      <c r="DJ64" s="151"/>
      <c r="DK64" s="151"/>
      <c r="DL64" s="151"/>
      <c r="DM64" s="151"/>
      <c r="DN64" s="151"/>
      <c r="DO64" s="151"/>
      <c r="DP64" s="151"/>
      <c r="DQ64" s="151"/>
      <c r="DR64" s="151"/>
      <c r="DS64" s="151"/>
      <c r="DT64" s="151"/>
      <c r="DU64" s="151"/>
      <c r="DV64" s="151"/>
      <c r="DW64" s="151"/>
      <c r="DX64" s="151"/>
      <c r="DY64" s="151"/>
      <c r="DZ64" s="151"/>
      <c r="EA64" s="151"/>
      <c r="EB64" s="151"/>
      <c r="EC64" s="151"/>
      <c r="ED64" s="151"/>
      <c r="EE64" s="151"/>
      <c r="EF64" s="151"/>
      <c r="EG64" s="151"/>
      <c r="EH64" s="151"/>
      <c r="EI64" s="151"/>
      <c r="EJ64" s="151"/>
      <c r="EK64" s="151"/>
      <c r="EL64" s="151"/>
      <c r="EM64" s="151"/>
      <c r="EN64" s="151"/>
      <c r="EO64" s="151"/>
      <c r="EP64" s="151"/>
      <c r="EQ64" s="151"/>
      <c r="ER64" s="151"/>
      <c r="ES64" s="151"/>
      <c r="ET64" s="151"/>
      <c r="EU64" s="151"/>
      <c r="EV64" s="151"/>
      <c r="EW64" s="151"/>
      <c r="EX64" s="151"/>
      <c r="EY64" s="151"/>
      <c r="EZ64" s="151"/>
      <c r="FA64" s="151"/>
      <c r="FB64" s="151"/>
      <c r="FC64" s="151"/>
      <c r="FD64" s="151"/>
      <c r="FE64" s="151"/>
      <c r="FF64" s="151"/>
      <c r="FG64" s="151"/>
      <c r="FH64" s="151"/>
      <c r="FI64" s="151"/>
      <c r="FJ64" s="151"/>
      <c r="FK64" s="151"/>
      <c r="FL64" s="151"/>
      <c r="FM64" s="151"/>
      <c r="FN64" s="151"/>
      <c r="FO64" s="151"/>
      <c r="FP64" s="151"/>
      <c r="FQ64" s="151"/>
      <c r="FR64" s="151"/>
      <c r="FS64" s="151"/>
      <c r="FT64" s="151"/>
      <c r="FU64" s="151"/>
      <c r="FV64" s="151"/>
      <c r="FW64" s="151"/>
      <c r="FX64" s="151"/>
      <c r="FY64" s="151"/>
      <c r="FZ64" s="151"/>
      <c r="GA64" s="151"/>
      <c r="GB64" s="151"/>
      <c r="GC64" s="151"/>
      <c r="GD64" s="151"/>
      <c r="GE64" s="151"/>
      <c r="GF64" s="151"/>
      <c r="GG64" s="151"/>
      <c r="GH64" s="151"/>
      <c r="GI64" s="151"/>
      <c r="GJ64" s="151"/>
      <c r="GK64" s="151"/>
      <c r="GL64" s="151"/>
      <c r="GM64" s="151"/>
      <c r="GN64" s="151"/>
      <c r="GO64" s="151"/>
      <c r="GP64" s="151"/>
      <c r="GQ64" s="151"/>
      <c r="GR64" s="151"/>
      <c r="GS64" s="151"/>
      <c r="GT64" s="151"/>
      <c r="GU64" s="151"/>
      <c r="GV64" s="151"/>
      <c r="GW64" s="151"/>
      <c r="GX64" s="151"/>
      <c r="GY64" s="151"/>
      <c r="GZ64" s="151"/>
      <c r="HA64" s="151"/>
      <c r="HB64" s="151"/>
      <c r="HC64" s="151"/>
      <c r="HD64" s="151"/>
      <c r="HE64" s="151"/>
      <c r="HF64" s="151"/>
      <c r="HG64" s="151"/>
      <c r="HH64" s="151"/>
      <c r="HI64" s="151"/>
      <c r="HJ64" s="151"/>
      <c r="HK64" s="151"/>
      <c r="HL64" s="151"/>
      <c r="HM64" s="151"/>
      <c r="HN64" s="151"/>
      <c r="HO64" s="151"/>
      <c r="HP64" s="151"/>
      <c r="HQ64" s="151"/>
      <c r="HR64" s="151"/>
      <c r="HS64" s="151"/>
      <c r="HT64" s="151"/>
      <c r="HU64" s="151"/>
      <c r="HV64" s="151"/>
      <c r="HW64" s="151"/>
      <c r="HX64" s="151"/>
      <c r="HY64" s="151"/>
      <c r="HZ64" s="151"/>
      <c r="IA64" s="151"/>
      <c r="IB64" s="151"/>
      <c r="IC64" s="151"/>
      <c r="ID64" s="151"/>
      <c r="IE64" s="151"/>
      <c r="IF64" s="151"/>
      <c r="IG64" s="151"/>
      <c r="IH64" s="151"/>
      <c r="II64" s="151"/>
      <c r="IJ64" s="151"/>
      <c r="IK64" s="151"/>
      <c r="IL64" s="151"/>
      <c r="IM64" s="151"/>
      <c r="IN64" s="151"/>
      <c r="IO64" s="151"/>
      <c r="IP64" s="151"/>
      <c r="IQ64" s="151"/>
      <c r="IR64" s="151"/>
      <c r="IS64" s="151"/>
      <c r="IT64" s="151"/>
      <c r="IU64" s="151"/>
      <c r="IV64" s="151"/>
    </row>
    <row r="65" spans="3:256" ht="14.25">
      <c r="C65"/>
      <c r="D65"/>
      <c r="E65"/>
      <c r="F65"/>
      <c r="G65"/>
      <c r="H65"/>
      <c r="I65"/>
      <c r="J65"/>
      <c r="K65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  <c r="BI65" s="151"/>
      <c r="BJ65" s="151"/>
      <c r="BK65" s="151"/>
      <c r="BL65" s="151"/>
      <c r="BM65" s="151"/>
      <c r="BN65" s="151"/>
      <c r="BO65" s="151"/>
      <c r="BP65" s="151"/>
      <c r="BQ65" s="151"/>
      <c r="BR65" s="151"/>
      <c r="BS65" s="151"/>
      <c r="BT65" s="151"/>
      <c r="BU65" s="151"/>
      <c r="BV65" s="151"/>
      <c r="BW65" s="151"/>
      <c r="BX65" s="151"/>
      <c r="BY65" s="151"/>
      <c r="BZ65" s="151"/>
      <c r="CA65" s="151"/>
      <c r="CB65" s="151"/>
      <c r="CC65" s="151"/>
      <c r="CD65" s="151"/>
      <c r="CE65" s="151"/>
      <c r="CF65" s="151"/>
      <c r="CG65" s="151"/>
      <c r="CH65" s="151"/>
      <c r="CI65" s="151"/>
      <c r="CJ65" s="151"/>
      <c r="CK65" s="151"/>
      <c r="CL65" s="151"/>
      <c r="CM65" s="151"/>
      <c r="CN65" s="151"/>
      <c r="CO65" s="151"/>
      <c r="CP65" s="151"/>
      <c r="CQ65" s="151"/>
      <c r="CR65" s="151"/>
      <c r="CS65" s="151"/>
      <c r="CT65" s="151"/>
      <c r="CU65" s="151"/>
      <c r="CV65" s="151"/>
      <c r="CW65" s="151"/>
      <c r="CX65" s="151"/>
      <c r="CY65" s="151"/>
      <c r="CZ65" s="151"/>
      <c r="DA65" s="151"/>
      <c r="DB65" s="151"/>
      <c r="DC65" s="151"/>
      <c r="DD65" s="151"/>
      <c r="DE65" s="151"/>
      <c r="DF65" s="151"/>
      <c r="DG65" s="151"/>
      <c r="DH65" s="151"/>
      <c r="DI65" s="151"/>
      <c r="DJ65" s="151"/>
      <c r="DK65" s="151"/>
      <c r="DL65" s="151"/>
      <c r="DM65" s="151"/>
      <c r="DN65" s="151"/>
      <c r="DO65" s="151"/>
      <c r="DP65" s="151"/>
      <c r="DQ65" s="151"/>
      <c r="DR65" s="151"/>
      <c r="DS65" s="151"/>
      <c r="DT65" s="151"/>
      <c r="DU65" s="151"/>
      <c r="DV65" s="151"/>
      <c r="DW65" s="151"/>
      <c r="DX65" s="151"/>
      <c r="DY65" s="151"/>
      <c r="DZ65" s="151"/>
      <c r="EA65" s="151"/>
      <c r="EB65" s="151"/>
      <c r="EC65" s="151"/>
      <c r="ED65" s="151"/>
      <c r="EE65" s="151"/>
      <c r="EF65" s="151"/>
      <c r="EG65" s="151"/>
      <c r="EH65" s="151"/>
      <c r="EI65" s="151"/>
      <c r="EJ65" s="151"/>
      <c r="EK65" s="151"/>
      <c r="EL65" s="151"/>
      <c r="EM65" s="151"/>
      <c r="EN65" s="151"/>
      <c r="EO65" s="151"/>
      <c r="EP65" s="151"/>
      <c r="EQ65" s="151"/>
      <c r="ER65" s="151"/>
      <c r="ES65" s="151"/>
      <c r="ET65" s="151"/>
      <c r="EU65" s="151"/>
      <c r="EV65" s="151"/>
      <c r="EW65" s="151"/>
      <c r="EX65" s="151"/>
      <c r="EY65" s="151"/>
      <c r="EZ65" s="151"/>
      <c r="FA65" s="151"/>
      <c r="FB65" s="151"/>
      <c r="FC65" s="151"/>
      <c r="FD65" s="151"/>
      <c r="FE65" s="151"/>
      <c r="FF65" s="151"/>
      <c r="FG65" s="151"/>
      <c r="FH65" s="151"/>
      <c r="FI65" s="151"/>
      <c r="FJ65" s="151"/>
      <c r="FK65" s="151"/>
      <c r="FL65" s="151"/>
      <c r="FM65" s="151"/>
      <c r="FN65" s="151"/>
      <c r="FO65" s="151"/>
      <c r="FP65" s="151"/>
      <c r="FQ65" s="151"/>
      <c r="FR65" s="151"/>
      <c r="FS65" s="151"/>
      <c r="FT65" s="151"/>
      <c r="FU65" s="151"/>
      <c r="FV65" s="151"/>
      <c r="FW65" s="151"/>
      <c r="FX65" s="151"/>
      <c r="FY65" s="151"/>
      <c r="FZ65" s="151"/>
      <c r="GA65" s="151"/>
      <c r="GB65" s="151"/>
      <c r="GC65" s="151"/>
      <c r="GD65" s="151"/>
      <c r="GE65" s="151"/>
      <c r="GF65" s="151"/>
      <c r="GG65" s="151"/>
      <c r="GH65" s="151"/>
      <c r="GI65" s="151"/>
      <c r="GJ65" s="151"/>
      <c r="GK65" s="151"/>
      <c r="GL65" s="151"/>
      <c r="GM65" s="151"/>
      <c r="GN65" s="151"/>
      <c r="GO65" s="151"/>
      <c r="GP65" s="151"/>
      <c r="GQ65" s="151"/>
      <c r="GR65" s="151"/>
      <c r="GS65" s="151"/>
      <c r="GT65" s="151"/>
      <c r="GU65" s="151"/>
      <c r="GV65" s="151"/>
      <c r="GW65" s="151"/>
      <c r="GX65" s="151"/>
      <c r="GY65" s="151"/>
      <c r="GZ65" s="151"/>
      <c r="HA65" s="151"/>
      <c r="HB65" s="151"/>
      <c r="HC65" s="151"/>
      <c r="HD65" s="151"/>
      <c r="HE65" s="151"/>
      <c r="HF65" s="151"/>
      <c r="HG65" s="151"/>
      <c r="HH65" s="151"/>
      <c r="HI65" s="151"/>
      <c r="HJ65" s="151"/>
      <c r="HK65" s="151"/>
      <c r="HL65" s="151"/>
      <c r="HM65" s="151"/>
      <c r="HN65" s="151"/>
      <c r="HO65" s="151"/>
      <c r="HP65" s="151"/>
      <c r="HQ65" s="151"/>
      <c r="HR65" s="151"/>
      <c r="HS65" s="151"/>
      <c r="HT65" s="151"/>
      <c r="HU65" s="151"/>
      <c r="HV65" s="151"/>
      <c r="HW65" s="151"/>
      <c r="HX65" s="151"/>
      <c r="HY65" s="151"/>
      <c r="HZ65" s="151"/>
      <c r="IA65" s="151"/>
      <c r="IB65" s="151"/>
      <c r="IC65" s="151"/>
      <c r="ID65" s="151"/>
      <c r="IE65" s="151"/>
      <c r="IF65" s="151"/>
      <c r="IG65" s="151"/>
      <c r="IH65" s="151"/>
      <c r="II65" s="151"/>
      <c r="IJ65" s="151"/>
      <c r="IK65" s="151"/>
      <c r="IL65" s="151"/>
      <c r="IM65" s="151"/>
      <c r="IN65" s="151"/>
      <c r="IO65" s="151"/>
      <c r="IP65" s="151"/>
      <c r="IQ65" s="151"/>
      <c r="IR65" s="151"/>
      <c r="IS65" s="151"/>
      <c r="IT65" s="151"/>
      <c r="IU65" s="151"/>
      <c r="IV65" s="151"/>
    </row>
    <row r="66" spans="3:256" ht="14.25">
      <c r="C66"/>
      <c r="D66"/>
      <c r="E66"/>
      <c r="F66"/>
      <c r="G66"/>
      <c r="H66"/>
      <c r="I66"/>
      <c r="J66"/>
      <c r="K66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  <c r="BI66" s="151"/>
      <c r="BJ66" s="151"/>
      <c r="BK66" s="151"/>
      <c r="BL66" s="151"/>
      <c r="BM66" s="151"/>
      <c r="BN66" s="151"/>
      <c r="BO66" s="151"/>
      <c r="BP66" s="151"/>
      <c r="BQ66" s="151"/>
      <c r="BR66" s="151"/>
      <c r="BS66" s="151"/>
      <c r="BT66" s="151"/>
      <c r="BU66" s="151"/>
      <c r="BV66" s="151"/>
      <c r="BW66" s="151"/>
      <c r="BX66" s="151"/>
      <c r="BY66" s="151"/>
      <c r="BZ66" s="151"/>
      <c r="CA66" s="151"/>
      <c r="CB66" s="151"/>
      <c r="CC66" s="151"/>
      <c r="CD66" s="151"/>
      <c r="CE66" s="151"/>
      <c r="CF66" s="151"/>
      <c r="CG66" s="151"/>
      <c r="CH66" s="151"/>
      <c r="CI66" s="151"/>
      <c r="CJ66" s="151"/>
      <c r="CK66" s="151"/>
      <c r="CL66" s="151"/>
      <c r="CM66" s="151"/>
      <c r="CN66" s="151"/>
      <c r="CO66" s="151"/>
      <c r="CP66" s="151"/>
      <c r="CQ66" s="151"/>
      <c r="CR66" s="151"/>
      <c r="CS66" s="151"/>
      <c r="CT66" s="151"/>
      <c r="CU66" s="151"/>
      <c r="CV66" s="151"/>
      <c r="CW66" s="151"/>
      <c r="CX66" s="151"/>
      <c r="CY66" s="151"/>
      <c r="CZ66" s="151"/>
      <c r="DA66" s="151"/>
      <c r="DB66" s="151"/>
      <c r="DC66" s="151"/>
      <c r="DD66" s="151"/>
      <c r="DE66" s="151"/>
      <c r="DF66" s="151"/>
      <c r="DG66" s="151"/>
      <c r="DH66" s="151"/>
      <c r="DI66" s="151"/>
      <c r="DJ66" s="151"/>
      <c r="DK66" s="151"/>
      <c r="DL66" s="151"/>
      <c r="DM66" s="151"/>
      <c r="DN66" s="151"/>
      <c r="DO66" s="151"/>
      <c r="DP66" s="151"/>
      <c r="DQ66" s="151"/>
      <c r="DR66" s="151"/>
      <c r="DS66" s="151"/>
      <c r="DT66" s="151"/>
      <c r="DU66" s="151"/>
      <c r="DV66" s="151"/>
      <c r="DW66" s="151"/>
      <c r="DX66" s="151"/>
      <c r="DY66" s="151"/>
      <c r="DZ66" s="151"/>
      <c r="EA66" s="151"/>
      <c r="EB66" s="151"/>
      <c r="EC66" s="151"/>
      <c r="ED66" s="151"/>
      <c r="EE66" s="151"/>
      <c r="EF66" s="151"/>
      <c r="EG66" s="151"/>
      <c r="EH66" s="151"/>
      <c r="EI66" s="151"/>
      <c r="EJ66" s="151"/>
      <c r="EK66" s="151"/>
      <c r="EL66" s="151"/>
      <c r="EM66" s="151"/>
      <c r="EN66" s="151"/>
      <c r="EO66" s="151"/>
      <c r="EP66" s="151"/>
      <c r="EQ66" s="151"/>
      <c r="ER66" s="151"/>
      <c r="ES66" s="151"/>
      <c r="ET66" s="151"/>
      <c r="EU66" s="151"/>
      <c r="EV66" s="151"/>
      <c r="EW66" s="151"/>
      <c r="EX66" s="151"/>
      <c r="EY66" s="151"/>
      <c r="EZ66" s="151"/>
      <c r="FA66" s="151"/>
      <c r="FB66" s="151"/>
      <c r="FC66" s="151"/>
      <c r="FD66" s="151"/>
      <c r="FE66" s="151"/>
      <c r="FF66" s="151"/>
      <c r="FG66" s="151"/>
      <c r="FH66" s="151"/>
      <c r="FI66" s="151"/>
      <c r="FJ66" s="151"/>
      <c r="FK66" s="151"/>
      <c r="FL66" s="151"/>
      <c r="FM66" s="151"/>
      <c r="FN66" s="151"/>
      <c r="FO66" s="151"/>
      <c r="FP66" s="151"/>
      <c r="FQ66" s="151"/>
      <c r="FR66" s="151"/>
      <c r="FS66" s="151"/>
      <c r="FT66" s="151"/>
      <c r="FU66" s="151"/>
      <c r="FV66" s="151"/>
      <c r="FW66" s="151"/>
      <c r="FX66" s="151"/>
      <c r="FY66" s="151"/>
      <c r="FZ66" s="151"/>
      <c r="GA66" s="151"/>
      <c r="GB66" s="151"/>
      <c r="GC66" s="151"/>
      <c r="GD66" s="151"/>
      <c r="GE66" s="151"/>
      <c r="GF66" s="151"/>
      <c r="GG66" s="151"/>
      <c r="GH66" s="151"/>
      <c r="GI66" s="151"/>
      <c r="GJ66" s="151"/>
      <c r="GK66" s="151"/>
      <c r="GL66" s="151"/>
      <c r="GM66" s="151"/>
      <c r="GN66" s="151"/>
      <c r="GO66" s="151"/>
      <c r="GP66" s="151"/>
      <c r="GQ66" s="151"/>
      <c r="GR66" s="151"/>
      <c r="GS66" s="151"/>
      <c r="GT66" s="151"/>
      <c r="GU66" s="151"/>
      <c r="GV66" s="151"/>
      <c r="GW66" s="151"/>
      <c r="GX66" s="151"/>
      <c r="GY66" s="151"/>
      <c r="GZ66" s="151"/>
      <c r="HA66" s="151"/>
      <c r="HB66" s="151"/>
      <c r="HC66" s="151"/>
      <c r="HD66" s="151"/>
      <c r="HE66" s="151"/>
      <c r="HF66" s="151"/>
      <c r="HG66" s="151"/>
      <c r="HH66" s="151"/>
      <c r="HI66" s="151"/>
      <c r="HJ66" s="151"/>
      <c r="HK66" s="151"/>
      <c r="HL66" s="151"/>
      <c r="HM66" s="151"/>
      <c r="HN66" s="151"/>
      <c r="HO66" s="151"/>
      <c r="HP66" s="151"/>
      <c r="HQ66" s="151"/>
      <c r="HR66" s="151"/>
      <c r="HS66" s="151"/>
      <c r="HT66" s="151"/>
      <c r="HU66" s="151"/>
      <c r="HV66" s="151"/>
      <c r="HW66" s="151"/>
      <c r="HX66" s="151"/>
      <c r="HY66" s="151"/>
      <c r="HZ66" s="151"/>
      <c r="IA66" s="151"/>
      <c r="IB66" s="151"/>
      <c r="IC66" s="151"/>
      <c r="ID66" s="151"/>
      <c r="IE66" s="151"/>
      <c r="IF66" s="151"/>
      <c r="IG66" s="151"/>
      <c r="IH66" s="151"/>
      <c r="II66" s="151"/>
      <c r="IJ66" s="151"/>
      <c r="IK66" s="151"/>
      <c r="IL66" s="151"/>
      <c r="IM66" s="151"/>
      <c r="IN66" s="151"/>
      <c r="IO66" s="151"/>
      <c r="IP66" s="151"/>
      <c r="IQ66" s="151"/>
      <c r="IR66" s="151"/>
      <c r="IS66" s="151"/>
      <c r="IT66" s="151"/>
      <c r="IU66" s="151"/>
      <c r="IV66" s="151"/>
    </row>
    <row r="67" spans="8:256" ht="14.25">
      <c r="H67"/>
      <c r="I67"/>
      <c r="J67"/>
      <c r="K67"/>
      <c r="L67" s="221"/>
      <c r="P67" s="151"/>
      <c r="Q67" s="151"/>
      <c r="R67" s="151"/>
      <c r="S67" s="151"/>
      <c r="T67" s="221"/>
      <c r="X67" s="151"/>
      <c r="Y67" s="151"/>
      <c r="Z67" s="151"/>
      <c r="AA67" s="151"/>
      <c r="AB67" s="221"/>
      <c r="AF67" s="151"/>
      <c r="AG67" s="151"/>
      <c r="AH67" s="151"/>
      <c r="AI67" s="151"/>
      <c r="AJ67" s="221"/>
      <c r="AN67" s="151"/>
      <c r="AO67" s="151"/>
      <c r="AP67" s="151"/>
      <c r="AQ67" s="151"/>
      <c r="AR67" s="221"/>
      <c r="AV67" s="151"/>
      <c r="AW67" s="151"/>
      <c r="AX67" s="151"/>
      <c r="AY67" s="151"/>
      <c r="AZ67" s="221"/>
      <c r="BD67" s="151"/>
      <c r="BE67" s="151"/>
      <c r="BF67" s="151"/>
      <c r="BG67" s="151"/>
      <c r="BH67" s="221"/>
      <c r="BL67" s="151"/>
      <c r="BM67" s="151"/>
      <c r="BN67" s="151"/>
      <c r="BO67" s="151"/>
      <c r="BP67" s="221"/>
      <c r="BT67" s="151"/>
      <c r="BU67" s="151"/>
      <c r="BV67" s="151"/>
      <c r="BW67" s="151"/>
      <c r="BX67" s="221"/>
      <c r="CB67" s="151"/>
      <c r="CC67" s="151"/>
      <c r="CD67" s="151"/>
      <c r="CE67" s="151"/>
      <c r="CF67" s="221"/>
      <c r="CJ67" s="151"/>
      <c r="CK67" s="151"/>
      <c r="CL67" s="151"/>
      <c r="CM67" s="151"/>
      <c r="CN67" s="221"/>
      <c r="CR67" s="151"/>
      <c r="CS67" s="151"/>
      <c r="CT67" s="151"/>
      <c r="CU67" s="151"/>
      <c r="CV67" s="221"/>
      <c r="CZ67" s="151"/>
      <c r="DA67" s="151"/>
      <c r="DB67" s="151"/>
      <c r="DC67" s="151"/>
      <c r="DD67" s="221"/>
      <c r="DH67" s="151"/>
      <c r="DI67" s="151"/>
      <c r="DJ67" s="151"/>
      <c r="DK67" s="151"/>
      <c r="DL67" s="221"/>
      <c r="DP67" s="151"/>
      <c r="DQ67" s="151"/>
      <c r="DR67" s="151"/>
      <c r="DS67" s="151"/>
      <c r="DT67" s="221"/>
      <c r="DX67" s="151"/>
      <c r="DY67" s="151"/>
      <c r="DZ67" s="151"/>
      <c r="EA67" s="151"/>
      <c r="EB67" s="221"/>
      <c r="EF67" s="151"/>
      <c r="EG67" s="151"/>
      <c r="EH67" s="151"/>
      <c r="EI67" s="151"/>
      <c r="EJ67" s="221"/>
      <c r="EN67" s="151"/>
      <c r="EO67" s="151"/>
      <c r="EP67" s="151"/>
      <c r="EQ67" s="151"/>
      <c r="ER67" s="221"/>
      <c r="EV67" s="151"/>
      <c r="EW67" s="151"/>
      <c r="EX67" s="151"/>
      <c r="EY67" s="151"/>
      <c r="EZ67" s="221"/>
      <c r="FD67" s="151"/>
      <c r="FE67" s="151"/>
      <c r="FF67" s="151"/>
      <c r="FG67" s="151"/>
      <c r="FH67" s="221"/>
      <c r="FL67" s="151"/>
      <c r="FM67" s="151"/>
      <c r="FN67" s="151"/>
      <c r="FO67" s="151"/>
      <c r="FP67" s="221"/>
      <c r="FT67" s="151"/>
      <c r="FU67" s="151"/>
      <c r="FV67" s="151"/>
      <c r="FW67" s="151"/>
      <c r="FX67" s="221"/>
      <c r="GB67" s="151"/>
      <c r="GC67" s="151"/>
      <c r="GD67" s="151"/>
      <c r="GE67" s="151"/>
      <c r="GF67" s="221"/>
      <c r="GJ67" s="151"/>
      <c r="GK67" s="151"/>
      <c r="GL67" s="151"/>
      <c r="GM67" s="151"/>
      <c r="GN67" s="221"/>
      <c r="GR67" s="151"/>
      <c r="GS67" s="151"/>
      <c r="GT67" s="151"/>
      <c r="GU67" s="151"/>
      <c r="GV67" s="221"/>
      <c r="GZ67" s="151"/>
      <c r="HA67" s="151"/>
      <c r="HB67" s="151"/>
      <c r="HC67" s="151"/>
      <c r="HD67" s="221"/>
      <c r="HH67" s="151"/>
      <c r="HI67" s="151"/>
      <c r="HJ67" s="151"/>
      <c r="HK67" s="151"/>
      <c r="HL67" s="221"/>
      <c r="HP67" s="151"/>
      <c r="HQ67" s="151"/>
      <c r="HR67" s="151"/>
      <c r="HS67" s="151"/>
      <c r="HT67" s="221"/>
      <c r="HX67" s="151"/>
      <c r="HY67" s="151"/>
      <c r="HZ67" s="151"/>
      <c r="IA67" s="151"/>
      <c r="IB67" s="221"/>
      <c r="IF67" s="151"/>
      <c r="IG67" s="151"/>
      <c r="IH67" s="151"/>
      <c r="II67" s="151"/>
      <c r="IJ67" s="221"/>
      <c r="IN67" s="151"/>
      <c r="IO67" s="151"/>
      <c r="IP67" s="151"/>
      <c r="IQ67" s="151"/>
      <c r="IR67" s="221"/>
      <c r="IV67" s="151"/>
    </row>
    <row r="68" spans="8:256" ht="14.25">
      <c r="H68"/>
      <c r="I68"/>
      <c r="J68"/>
      <c r="K68"/>
      <c r="L68" s="221"/>
      <c r="P68" s="151"/>
      <c r="Q68" s="151"/>
      <c r="R68" s="151"/>
      <c r="S68" s="151"/>
      <c r="T68" s="221"/>
      <c r="X68" s="151"/>
      <c r="Y68" s="151"/>
      <c r="Z68" s="151"/>
      <c r="AA68" s="151"/>
      <c r="AB68" s="221"/>
      <c r="AF68" s="151"/>
      <c r="AG68" s="151"/>
      <c r="AH68" s="151"/>
      <c r="AI68" s="151"/>
      <c r="AJ68" s="221"/>
      <c r="AN68" s="151"/>
      <c r="AO68" s="151"/>
      <c r="AP68" s="151"/>
      <c r="AQ68" s="151"/>
      <c r="AR68" s="221"/>
      <c r="AV68" s="151"/>
      <c r="AW68" s="151"/>
      <c r="AX68" s="151"/>
      <c r="AY68" s="151"/>
      <c r="AZ68" s="221"/>
      <c r="BD68" s="151"/>
      <c r="BE68" s="151"/>
      <c r="BF68" s="151"/>
      <c r="BG68" s="151"/>
      <c r="BH68" s="221"/>
      <c r="BL68" s="151"/>
      <c r="BM68" s="151"/>
      <c r="BN68" s="151"/>
      <c r="BO68" s="151"/>
      <c r="BP68" s="221"/>
      <c r="BT68" s="151"/>
      <c r="BU68" s="151"/>
      <c r="BV68" s="151"/>
      <c r="BW68" s="151"/>
      <c r="BX68" s="221"/>
      <c r="CB68" s="151"/>
      <c r="CC68" s="151"/>
      <c r="CD68" s="151"/>
      <c r="CE68" s="151"/>
      <c r="CF68" s="221"/>
      <c r="CJ68" s="151"/>
      <c r="CK68" s="151"/>
      <c r="CL68" s="151"/>
      <c r="CM68" s="151"/>
      <c r="CN68" s="221"/>
      <c r="CR68" s="151"/>
      <c r="CS68" s="151"/>
      <c r="CT68" s="151"/>
      <c r="CU68" s="151"/>
      <c r="CV68" s="221"/>
      <c r="CZ68" s="151"/>
      <c r="DA68" s="151"/>
      <c r="DB68" s="151"/>
      <c r="DC68" s="151"/>
      <c r="DD68" s="221"/>
      <c r="DH68" s="151"/>
      <c r="DI68" s="151"/>
      <c r="DJ68" s="151"/>
      <c r="DK68" s="151"/>
      <c r="DL68" s="221"/>
      <c r="DP68" s="151"/>
      <c r="DQ68" s="151"/>
      <c r="DR68" s="151"/>
      <c r="DS68" s="151"/>
      <c r="DT68" s="221"/>
      <c r="DX68" s="151"/>
      <c r="DY68" s="151"/>
      <c r="DZ68" s="151"/>
      <c r="EA68" s="151"/>
      <c r="EB68" s="221"/>
      <c r="EF68" s="151"/>
      <c r="EG68" s="151"/>
      <c r="EH68" s="151"/>
      <c r="EI68" s="151"/>
      <c r="EJ68" s="221"/>
      <c r="EN68" s="151"/>
      <c r="EO68" s="151"/>
      <c r="EP68" s="151"/>
      <c r="EQ68" s="151"/>
      <c r="ER68" s="221"/>
      <c r="EV68" s="151"/>
      <c r="EW68" s="151"/>
      <c r="EX68" s="151"/>
      <c r="EY68" s="151"/>
      <c r="EZ68" s="221"/>
      <c r="FD68" s="151"/>
      <c r="FE68" s="151"/>
      <c r="FF68" s="151"/>
      <c r="FG68" s="151"/>
      <c r="FH68" s="221"/>
      <c r="FL68" s="151"/>
      <c r="FM68" s="151"/>
      <c r="FN68" s="151"/>
      <c r="FO68" s="151"/>
      <c r="FP68" s="221"/>
      <c r="FT68" s="151"/>
      <c r="FU68" s="151"/>
      <c r="FV68" s="151"/>
      <c r="FW68" s="151"/>
      <c r="FX68" s="221"/>
      <c r="GB68" s="151"/>
      <c r="GC68" s="151"/>
      <c r="GD68" s="151"/>
      <c r="GE68" s="151"/>
      <c r="GF68" s="221"/>
      <c r="GJ68" s="151"/>
      <c r="GK68" s="151"/>
      <c r="GL68" s="151"/>
      <c r="GM68" s="151"/>
      <c r="GN68" s="221"/>
      <c r="GR68" s="151"/>
      <c r="GS68" s="151"/>
      <c r="GT68" s="151"/>
      <c r="GU68" s="151"/>
      <c r="GV68" s="221"/>
      <c r="GZ68" s="151"/>
      <c r="HA68" s="151"/>
      <c r="HB68" s="151"/>
      <c r="HC68" s="151"/>
      <c r="HD68" s="221"/>
      <c r="HH68" s="151"/>
      <c r="HI68" s="151"/>
      <c r="HJ68" s="151"/>
      <c r="HK68" s="151"/>
      <c r="HL68" s="221"/>
      <c r="HP68" s="151"/>
      <c r="HQ68" s="151"/>
      <c r="HR68" s="151"/>
      <c r="HS68" s="151"/>
      <c r="HT68" s="221"/>
      <c r="HX68" s="151"/>
      <c r="HY68" s="151"/>
      <c r="HZ68" s="151"/>
      <c r="IA68" s="151"/>
      <c r="IB68" s="221"/>
      <c r="IF68" s="151"/>
      <c r="IG68" s="151"/>
      <c r="IH68" s="151"/>
      <c r="II68" s="151"/>
      <c r="IJ68" s="221"/>
      <c r="IN68" s="151"/>
      <c r="IO68" s="151"/>
      <c r="IP68" s="151"/>
      <c r="IQ68" s="151"/>
      <c r="IR68" s="221"/>
      <c r="IV68" s="151"/>
    </row>
    <row r="69" spans="8:256" ht="14.25">
      <c r="H69"/>
      <c r="I69"/>
      <c r="J69"/>
      <c r="K69"/>
      <c r="L69" s="221"/>
      <c r="P69" s="151"/>
      <c r="Q69" s="151"/>
      <c r="R69" s="151"/>
      <c r="S69" s="151"/>
      <c r="T69" s="221"/>
      <c r="X69" s="151"/>
      <c r="Y69" s="151"/>
      <c r="Z69" s="151"/>
      <c r="AA69" s="151"/>
      <c r="AB69" s="221"/>
      <c r="AF69" s="151"/>
      <c r="AG69" s="151"/>
      <c r="AH69" s="151"/>
      <c r="AI69" s="151"/>
      <c r="AJ69" s="221"/>
      <c r="AN69" s="151"/>
      <c r="AO69" s="151"/>
      <c r="AP69" s="151"/>
      <c r="AQ69" s="151"/>
      <c r="AR69" s="221"/>
      <c r="AV69" s="151"/>
      <c r="AW69" s="151"/>
      <c r="AX69" s="151"/>
      <c r="AY69" s="151"/>
      <c r="AZ69" s="221"/>
      <c r="BD69" s="151"/>
      <c r="BE69" s="151"/>
      <c r="BF69" s="151"/>
      <c r="BG69" s="151"/>
      <c r="BH69" s="221"/>
      <c r="BL69" s="151"/>
      <c r="BM69" s="151"/>
      <c r="BN69" s="151"/>
      <c r="BO69" s="151"/>
      <c r="BP69" s="221"/>
      <c r="BT69" s="151"/>
      <c r="BU69" s="151"/>
      <c r="BV69" s="151"/>
      <c r="BW69" s="151"/>
      <c r="BX69" s="221"/>
      <c r="CB69" s="151"/>
      <c r="CC69" s="151"/>
      <c r="CD69" s="151"/>
      <c r="CE69" s="151"/>
      <c r="CF69" s="221"/>
      <c r="CJ69" s="151"/>
      <c r="CK69" s="151"/>
      <c r="CL69" s="151"/>
      <c r="CM69" s="151"/>
      <c r="CN69" s="221"/>
      <c r="CR69" s="151"/>
      <c r="CS69" s="151"/>
      <c r="CT69" s="151"/>
      <c r="CU69" s="151"/>
      <c r="CV69" s="221"/>
      <c r="CZ69" s="151"/>
      <c r="DA69" s="151"/>
      <c r="DB69" s="151"/>
      <c r="DC69" s="151"/>
      <c r="DD69" s="221"/>
      <c r="DH69" s="151"/>
      <c r="DI69" s="151"/>
      <c r="DJ69" s="151"/>
      <c r="DK69" s="151"/>
      <c r="DL69" s="221"/>
      <c r="DP69" s="151"/>
      <c r="DQ69" s="151"/>
      <c r="DR69" s="151"/>
      <c r="DS69" s="151"/>
      <c r="DT69" s="221"/>
      <c r="DX69" s="151"/>
      <c r="DY69" s="151"/>
      <c r="DZ69" s="151"/>
      <c r="EA69" s="151"/>
      <c r="EB69" s="221"/>
      <c r="EF69" s="151"/>
      <c r="EG69" s="151"/>
      <c r="EH69" s="151"/>
      <c r="EI69" s="151"/>
      <c r="EJ69" s="221"/>
      <c r="EN69" s="151"/>
      <c r="EO69" s="151"/>
      <c r="EP69" s="151"/>
      <c r="EQ69" s="151"/>
      <c r="ER69" s="221"/>
      <c r="EV69" s="151"/>
      <c r="EW69" s="151"/>
      <c r="EX69" s="151"/>
      <c r="EY69" s="151"/>
      <c r="EZ69" s="221"/>
      <c r="FD69" s="151"/>
      <c r="FE69" s="151"/>
      <c r="FF69" s="151"/>
      <c r="FG69" s="151"/>
      <c r="FH69" s="221"/>
      <c r="FL69" s="151"/>
      <c r="FM69" s="151"/>
      <c r="FN69" s="151"/>
      <c r="FO69" s="151"/>
      <c r="FP69" s="221"/>
      <c r="FT69" s="151"/>
      <c r="FU69" s="151"/>
      <c r="FV69" s="151"/>
      <c r="FW69" s="151"/>
      <c r="FX69" s="221"/>
      <c r="GB69" s="151"/>
      <c r="GC69" s="151"/>
      <c r="GD69" s="151"/>
      <c r="GE69" s="151"/>
      <c r="GF69" s="221"/>
      <c r="GJ69" s="151"/>
      <c r="GK69" s="151"/>
      <c r="GL69" s="151"/>
      <c r="GM69" s="151"/>
      <c r="GN69" s="221"/>
      <c r="GR69" s="151"/>
      <c r="GS69" s="151"/>
      <c r="GT69" s="151"/>
      <c r="GU69" s="151"/>
      <c r="GV69" s="221"/>
      <c r="GZ69" s="151"/>
      <c r="HA69" s="151"/>
      <c r="HB69" s="151"/>
      <c r="HC69" s="151"/>
      <c r="HD69" s="221"/>
      <c r="HH69" s="151"/>
      <c r="HI69" s="151"/>
      <c r="HJ69" s="151"/>
      <c r="HK69" s="151"/>
      <c r="HL69" s="221"/>
      <c r="HP69" s="151"/>
      <c r="HQ69" s="151"/>
      <c r="HR69" s="151"/>
      <c r="HS69" s="151"/>
      <c r="HT69" s="221"/>
      <c r="HX69" s="151"/>
      <c r="HY69" s="151"/>
      <c r="HZ69" s="151"/>
      <c r="IA69" s="151"/>
      <c r="IB69" s="221"/>
      <c r="IF69" s="151"/>
      <c r="IG69" s="151"/>
      <c r="IH69" s="151"/>
      <c r="II69" s="151"/>
      <c r="IJ69" s="221"/>
      <c r="IN69" s="151"/>
      <c r="IO69" s="151"/>
      <c r="IP69" s="151"/>
      <c r="IQ69" s="151"/>
      <c r="IR69" s="221"/>
      <c r="IV69" s="151"/>
    </row>
    <row r="70" spans="8:256" ht="14.25">
      <c r="H70"/>
      <c r="I70"/>
      <c r="J70"/>
      <c r="K70"/>
      <c r="L70" s="221"/>
      <c r="P70" s="151"/>
      <c r="Q70" s="151"/>
      <c r="R70" s="151"/>
      <c r="S70" s="151"/>
      <c r="T70" s="221"/>
      <c r="X70" s="151"/>
      <c r="Y70" s="151"/>
      <c r="Z70" s="151"/>
      <c r="AA70" s="151"/>
      <c r="AB70" s="221"/>
      <c r="AF70" s="151"/>
      <c r="AG70" s="151"/>
      <c r="AH70" s="151"/>
      <c r="AI70" s="151"/>
      <c r="AJ70" s="221"/>
      <c r="AN70" s="151"/>
      <c r="AO70" s="151"/>
      <c r="AP70" s="151"/>
      <c r="AQ70" s="151"/>
      <c r="AR70" s="221"/>
      <c r="AV70" s="151"/>
      <c r="AW70" s="151"/>
      <c r="AX70" s="151"/>
      <c r="AY70" s="151"/>
      <c r="AZ70" s="221"/>
      <c r="BD70" s="151"/>
      <c r="BE70" s="151"/>
      <c r="BF70" s="151"/>
      <c r="BG70" s="151"/>
      <c r="BH70" s="221"/>
      <c r="BL70" s="151"/>
      <c r="BM70" s="151"/>
      <c r="BN70" s="151"/>
      <c r="BO70" s="151"/>
      <c r="BP70" s="221"/>
      <c r="BT70" s="151"/>
      <c r="BU70" s="151"/>
      <c r="BV70" s="151"/>
      <c r="BW70" s="151"/>
      <c r="BX70" s="221"/>
      <c r="CB70" s="151"/>
      <c r="CC70" s="151"/>
      <c r="CD70" s="151"/>
      <c r="CE70" s="151"/>
      <c r="CF70" s="221"/>
      <c r="CJ70" s="151"/>
      <c r="CK70" s="151"/>
      <c r="CL70" s="151"/>
      <c r="CM70" s="151"/>
      <c r="CN70" s="221"/>
      <c r="CR70" s="151"/>
      <c r="CS70" s="151"/>
      <c r="CT70" s="151"/>
      <c r="CU70" s="151"/>
      <c r="CV70" s="221"/>
      <c r="CZ70" s="151"/>
      <c r="DA70" s="151"/>
      <c r="DB70" s="151"/>
      <c r="DC70" s="151"/>
      <c r="DD70" s="221"/>
      <c r="DH70" s="151"/>
      <c r="DI70" s="151"/>
      <c r="DJ70" s="151"/>
      <c r="DK70" s="151"/>
      <c r="DL70" s="221"/>
      <c r="DP70" s="151"/>
      <c r="DQ70" s="151"/>
      <c r="DR70" s="151"/>
      <c r="DS70" s="151"/>
      <c r="DT70" s="221"/>
      <c r="DX70" s="151"/>
      <c r="DY70" s="151"/>
      <c r="DZ70" s="151"/>
      <c r="EA70" s="151"/>
      <c r="EB70" s="221"/>
      <c r="EF70" s="151"/>
      <c r="EG70" s="151"/>
      <c r="EH70" s="151"/>
      <c r="EI70" s="151"/>
      <c r="EJ70" s="221"/>
      <c r="EN70" s="151"/>
      <c r="EO70" s="151"/>
      <c r="EP70" s="151"/>
      <c r="EQ70" s="151"/>
      <c r="ER70" s="221"/>
      <c r="EV70" s="151"/>
      <c r="EW70" s="151"/>
      <c r="EX70" s="151"/>
      <c r="EY70" s="151"/>
      <c r="EZ70" s="221"/>
      <c r="FD70" s="151"/>
      <c r="FE70" s="151"/>
      <c r="FF70" s="151"/>
      <c r="FG70" s="151"/>
      <c r="FH70" s="221"/>
      <c r="FL70" s="151"/>
      <c r="FM70" s="151"/>
      <c r="FN70" s="151"/>
      <c r="FO70" s="151"/>
      <c r="FP70" s="221"/>
      <c r="FT70" s="151"/>
      <c r="FU70" s="151"/>
      <c r="FV70" s="151"/>
      <c r="FW70" s="151"/>
      <c r="FX70" s="221"/>
      <c r="GB70" s="151"/>
      <c r="GC70" s="151"/>
      <c r="GD70" s="151"/>
      <c r="GE70" s="151"/>
      <c r="GF70" s="221"/>
      <c r="GJ70" s="151"/>
      <c r="GK70" s="151"/>
      <c r="GL70" s="151"/>
      <c r="GM70" s="151"/>
      <c r="GN70" s="221"/>
      <c r="GR70" s="151"/>
      <c r="GS70" s="151"/>
      <c r="GT70" s="151"/>
      <c r="GU70" s="151"/>
      <c r="GV70" s="221"/>
      <c r="GZ70" s="151"/>
      <c r="HA70" s="151"/>
      <c r="HB70" s="151"/>
      <c r="HC70" s="151"/>
      <c r="HD70" s="221"/>
      <c r="HH70" s="151"/>
      <c r="HI70" s="151"/>
      <c r="HJ70" s="151"/>
      <c r="HK70" s="151"/>
      <c r="HL70" s="221"/>
      <c r="HP70" s="151"/>
      <c r="HQ70" s="151"/>
      <c r="HR70" s="151"/>
      <c r="HS70" s="151"/>
      <c r="HT70" s="221"/>
      <c r="HX70" s="151"/>
      <c r="HY70" s="151"/>
      <c r="HZ70" s="151"/>
      <c r="IA70" s="151"/>
      <c r="IB70" s="221"/>
      <c r="IF70" s="151"/>
      <c r="IG70" s="151"/>
      <c r="IH70" s="151"/>
      <c r="II70" s="151"/>
      <c r="IJ70" s="221"/>
      <c r="IN70" s="151"/>
      <c r="IO70" s="151"/>
      <c r="IP70" s="151"/>
      <c r="IQ70" s="151"/>
      <c r="IR70" s="221"/>
      <c r="IV70" s="151"/>
    </row>
    <row r="71" spans="8:256" ht="14.25">
      <c r="H71"/>
      <c r="I71"/>
      <c r="J71"/>
      <c r="K71"/>
      <c r="L71" s="221"/>
      <c r="P71" s="151"/>
      <c r="Q71" s="151"/>
      <c r="R71" s="151"/>
      <c r="S71" s="151"/>
      <c r="T71" s="221"/>
      <c r="X71" s="151"/>
      <c r="Y71" s="151"/>
      <c r="Z71" s="151"/>
      <c r="AA71" s="151"/>
      <c r="AB71" s="221"/>
      <c r="AF71" s="151"/>
      <c r="AG71" s="151"/>
      <c r="AH71" s="151"/>
      <c r="AI71" s="151"/>
      <c r="AJ71" s="221"/>
      <c r="AN71" s="151"/>
      <c r="AO71" s="151"/>
      <c r="AP71" s="151"/>
      <c r="AQ71" s="151"/>
      <c r="AR71" s="221"/>
      <c r="AV71" s="151"/>
      <c r="AW71" s="151"/>
      <c r="AX71" s="151"/>
      <c r="AY71" s="151"/>
      <c r="AZ71" s="221"/>
      <c r="BD71" s="151"/>
      <c r="BE71" s="151"/>
      <c r="BF71" s="151"/>
      <c r="BG71" s="151"/>
      <c r="BH71" s="221"/>
      <c r="BL71" s="151"/>
      <c r="BM71" s="151"/>
      <c r="BN71" s="151"/>
      <c r="BO71" s="151"/>
      <c r="BP71" s="221"/>
      <c r="BT71" s="151"/>
      <c r="BU71" s="151"/>
      <c r="BV71" s="151"/>
      <c r="BW71" s="151"/>
      <c r="BX71" s="221"/>
      <c r="CB71" s="151"/>
      <c r="CC71" s="151"/>
      <c r="CD71" s="151"/>
      <c r="CE71" s="151"/>
      <c r="CF71" s="221"/>
      <c r="CJ71" s="151"/>
      <c r="CK71" s="151"/>
      <c r="CL71" s="151"/>
      <c r="CM71" s="151"/>
      <c r="CN71" s="221"/>
      <c r="CR71" s="151"/>
      <c r="CS71" s="151"/>
      <c r="CT71" s="151"/>
      <c r="CU71" s="151"/>
      <c r="CV71" s="221"/>
      <c r="CZ71" s="151"/>
      <c r="DA71" s="151"/>
      <c r="DB71" s="151"/>
      <c r="DC71" s="151"/>
      <c r="DD71" s="221"/>
      <c r="DH71" s="151"/>
      <c r="DI71" s="151"/>
      <c r="DJ71" s="151"/>
      <c r="DK71" s="151"/>
      <c r="DL71" s="221"/>
      <c r="DP71" s="151"/>
      <c r="DQ71" s="151"/>
      <c r="DR71" s="151"/>
      <c r="DS71" s="151"/>
      <c r="DT71" s="221"/>
      <c r="DX71" s="151"/>
      <c r="DY71" s="151"/>
      <c r="DZ71" s="151"/>
      <c r="EA71" s="151"/>
      <c r="EB71" s="221"/>
      <c r="EF71" s="151"/>
      <c r="EG71" s="151"/>
      <c r="EH71" s="151"/>
      <c r="EI71" s="151"/>
      <c r="EJ71" s="221"/>
      <c r="EN71" s="151"/>
      <c r="EO71" s="151"/>
      <c r="EP71" s="151"/>
      <c r="EQ71" s="151"/>
      <c r="ER71" s="221"/>
      <c r="EV71" s="151"/>
      <c r="EW71" s="151"/>
      <c r="EX71" s="151"/>
      <c r="EY71" s="151"/>
      <c r="EZ71" s="221"/>
      <c r="FD71" s="151"/>
      <c r="FE71" s="151"/>
      <c r="FF71" s="151"/>
      <c r="FG71" s="151"/>
      <c r="FH71" s="221"/>
      <c r="FL71" s="151"/>
      <c r="FM71" s="151"/>
      <c r="FN71" s="151"/>
      <c r="FO71" s="151"/>
      <c r="FP71" s="221"/>
      <c r="FT71" s="151"/>
      <c r="FU71" s="151"/>
      <c r="FV71" s="151"/>
      <c r="FW71" s="151"/>
      <c r="FX71" s="221"/>
      <c r="GB71" s="151"/>
      <c r="GC71" s="151"/>
      <c r="GD71" s="151"/>
      <c r="GE71" s="151"/>
      <c r="GF71" s="221"/>
      <c r="GJ71" s="151"/>
      <c r="GK71" s="151"/>
      <c r="GL71" s="151"/>
      <c r="GM71" s="151"/>
      <c r="GN71" s="221"/>
      <c r="GR71" s="151"/>
      <c r="GS71" s="151"/>
      <c r="GT71" s="151"/>
      <c r="GU71" s="151"/>
      <c r="GV71" s="221"/>
      <c r="GZ71" s="151"/>
      <c r="HA71" s="151"/>
      <c r="HB71" s="151"/>
      <c r="HC71" s="151"/>
      <c r="HD71" s="221"/>
      <c r="HH71" s="151"/>
      <c r="HI71" s="151"/>
      <c r="HJ71" s="151"/>
      <c r="HK71" s="151"/>
      <c r="HL71" s="221"/>
      <c r="HP71" s="151"/>
      <c r="HQ71" s="151"/>
      <c r="HR71" s="151"/>
      <c r="HS71" s="151"/>
      <c r="HT71" s="221"/>
      <c r="HX71" s="151"/>
      <c r="HY71" s="151"/>
      <c r="HZ71" s="151"/>
      <c r="IA71" s="151"/>
      <c r="IB71" s="221"/>
      <c r="IF71" s="151"/>
      <c r="IG71" s="151"/>
      <c r="IH71" s="151"/>
      <c r="II71" s="151"/>
      <c r="IJ71" s="221"/>
      <c r="IN71" s="151"/>
      <c r="IO71" s="151"/>
      <c r="IP71" s="151"/>
      <c r="IQ71" s="151"/>
      <c r="IR71" s="221"/>
      <c r="IV71" s="151"/>
    </row>
    <row r="72" spans="8:256" ht="14.25">
      <c r="H72"/>
      <c r="I72"/>
      <c r="J72"/>
      <c r="K72"/>
      <c r="L72" s="221"/>
      <c r="P72" s="151"/>
      <c r="Q72" s="151"/>
      <c r="R72" s="151"/>
      <c r="S72" s="151"/>
      <c r="T72" s="221"/>
      <c r="X72" s="151"/>
      <c r="Y72" s="151"/>
      <c r="Z72" s="151"/>
      <c r="AA72" s="151"/>
      <c r="AB72" s="221"/>
      <c r="AF72" s="151"/>
      <c r="AG72" s="151"/>
      <c r="AH72" s="151"/>
      <c r="AI72" s="151"/>
      <c r="AJ72" s="221"/>
      <c r="AN72" s="151"/>
      <c r="AO72" s="151"/>
      <c r="AP72" s="151"/>
      <c r="AQ72" s="151"/>
      <c r="AR72" s="221"/>
      <c r="AV72" s="151"/>
      <c r="AW72" s="151"/>
      <c r="AX72" s="151"/>
      <c r="AY72" s="151"/>
      <c r="AZ72" s="221"/>
      <c r="BD72" s="151"/>
      <c r="BE72" s="151"/>
      <c r="BF72" s="151"/>
      <c r="BG72" s="151"/>
      <c r="BH72" s="221"/>
      <c r="BL72" s="151"/>
      <c r="BM72" s="151"/>
      <c r="BN72" s="151"/>
      <c r="BO72" s="151"/>
      <c r="BP72" s="221"/>
      <c r="BT72" s="151"/>
      <c r="BU72" s="151"/>
      <c r="BV72" s="151"/>
      <c r="BW72" s="151"/>
      <c r="BX72" s="221"/>
      <c r="CB72" s="151"/>
      <c r="CC72" s="151"/>
      <c r="CD72" s="151"/>
      <c r="CE72" s="151"/>
      <c r="CF72" s="221"/>
      <c r="CJ72" s="151"/>
      <c r="CK72" s="151"/>
      <c r="CL72" s="151"/>
      <c r="CM72" s="151"/>
      <c r="CN72" s="221"/>
      <c r="CR72" s="151"/>
      <c r="CS72" s="151"/>
      <c r="CT72" s="151"/>
      <c r="CU72" s="151"/>
      <c r="CV72" s="221"/>
      <c r="CZ72" s="151"/>
      <c r="DA72" s="151"/>
      <c r="DB72" s="151"/>
      <c r="DC72" s="151"/>
      <c r="DD72" s="221"/>
      <c r="DH72" s="151"/>
      <c r="DI72" s="151"/>
      <c r="DJ72" s="151"/>
      <c r="DK72" s="151"/>
      <c r="DL72" s="221"/>
      <c r="DP72" s="151"/>
      <c r="DQ72" s="151"/>
      <c r="DR72" s="151"/>
      <c r="DS72" s="151"/>
      <c r="DT72" s="221"/>
      <c r="DX72" s="151"/>
      <c r="DY72" s="151"/>
      <c r="DZ72" s="151"/>
      <c r="EA72" s="151"/>
      <c r="EB72" s="221"/>
      <c r="EF72" s="151"/>
      <c r="EG72" s="151"/>
      <c r="EH72" s="151"/>
      <c r="EI72" s="151"/>
      <c r="EJ72" s="221"/>
      <c r="EN72" s="151"/>
      <c r="EO72" s="151"/>
      <c r="EP72" s="151"/>
      <c r="EQ72" s="151"/>
      <c r="ER72" s="221"/>
      <c r="EV72" s="151"/>
      <c r="EW72" s="151"/>
      <c r="EX72" s="151"/>
      <c r="EY72" s="151"/>
      <c r="EZ72" s="221"/>
      <c r="FD72" s="151"/>
      <c r="FE72" s="151"/>
      <c r="FF72" s="151"/>
      <c r="FG72" s="151"/>
      <c r="FH72" s="221"/>
      <c r="FL72" s="151"/>
      <c r="FM72" s="151"/>
      <c r="FN72" s="151"/>
      <c r="FO72" s="151"/>
      <c r="FP72" s="221"/>
      <c r="FT72" s="151"/>
      <c r="FU72" s="151"/>
      <c r="FV72" s="151"/>
      <c r="FW72" s="151"/>
      <c r="FX72" s="221"/>
      <c r="GB72" s="151"/>
      <c r="GC72" s="151"/>
      <c r="GD72" s="151"/>
      <c r="GE72" s="151"/>
      <c r="GF72" s="221"/>
      <c r="GJ72" s="151"/>
      <c r="GK72" s="151"/>
      <c r="GL72" s="151"/>
      <c r="GM72" s="151"/>
      <c r="GN72" s="221"/>
      <c r="GR72" s="151"/>
      <c r="GS72" s="151"/>
      <c r="GT72" s="151"/>
      <c r="GU72" s="151"/>
      <c r="GV72" s="221"/>
      <c r="GZ72" s="151"/>
      <c r="HA72" s="151"/>
      <c r="HB72" s="151"/>
      <c r="HC72" s="151"/>
      <c r="HD72" s="221"/>
      <c r="HH72" s="151"/>
      <c r="HI72" s="151"/>
      <c r="HJ72" s="151"/>
      <c r="HK72" s="151"/>
      <c r="HL72" s="221"/>
      <c r="HP72" s="151"/>
      <c r="HQ72" s="151"/>
      <c r="HR72" s="151"/>
      <c r="HS72" s="151"/>
      <c r="HT72" s="221"/>
      <c r="HX72" s="151"/>
      <c r="HY72" s="151"/>
      <c r="HZ72" s="151"/>
      <c r="IA72" s="151"/>
      <c r="IB72" s="221"/>
      <c r="IF72" s="151"/>
      <c r="IG72" s="151"/>
      <c r="IH72" s="151"/>
      <c r="II72" s="151"/>
      <c r="IJ72" s="221"/>
      <c r="IN72" s="151"/>
      <c r="IO72" s="151"/>
      <c r="IP72" s="151"/>
      <c r="IQ72" s="151"/>
      <c r="IR72" s="221"/>
      <c r="IV72" s="151"/>
    </row>
    <row r="73" spans="8:256" ht="14.25">
      <c r="H73"/>
      <c r="I73"/>
      <c r="J73"/>
      <c r="K73"/>
      <c r="L73" s="221"/>
      <c r="P73" s="151"/>
      <c r="Q73" s="151"/>
      <c r="R73" s="151"/>
      <c r="S73" s="151"/>
      <c r="T73" s="221"/>
      <c r="X73" s="151"/>
      <c r="Y73" s="151"/>
      <c r="Z73" s="151"/>
      <c r="AA73" s="151"/>
      <c r="AB73" s="221"/>
      <c r="AF73" s="151"/>
      <c r="AG73" s="151"/>
      <c r="AH73" s="151"/>
      <c r="AI73" s="151"/>
      <c r="AJ73" s="221"/>
      <c r="AN73" s="151"/>
      <c r="AO73" s="151"/>
      <c r="AP73" s="151"/>
      <c r="AQ73" s="151"/>
      <c r="AR73" s="221"/>
      <c r="AV73" s="151"/>
      <c r="AW73" s="151"/>
      <c r="AX73" s="151"/>
      <c r="AY73" s="151"/>
      <c r="AZ73" s="221"/>
      <c r="BD73" s="151"/>
      <c r="BE73" s="151"/>
      <c r="BF73" s="151"/>
      <c r="BG73" s="151"/>
      <c r="BH73" s="221"/>
      <c r="BL73" s="151"/>
      <c r="BM73" s="151"/>
      <c r="BN73" s="151"/>
      <c r="BO73" s="151"/>
      <c r="BP73" s="221"/>
      <c r="BT73" s="151"/>
      <c r="BU73" s="151"/>
      <c r="BV73" s="151"/>
      <c r="BW73" s="151"/>
      <c r="BX73" s="221"/>
      <c r="CB73" s="151"/>
      <c r="CC73" s="151"/>
      <c r="CD73" s="151"/>
      <c r="CE73" s="151"/>
      <c r="CF73" s="221"/>
      <c r="CJ73" s="151"/>
      <c r="CK73" s="151"/>
      <c r="CL73" s="151"/>
      <c r="CM73" s="151"/>
      <c r="CN73" s="221"/>
      <c r="CR73" s="151"/>
      <c r="CS73" s="151"/>
      <c r="CT73" s="151"/>
      <c r="CU73" s="151"/>
      <c r="CV73" s="221"/>
      <c r="CZ73" s="151"/>
      <c r="DA73" s="151"/>
      <c r="DB73" s="151"/>
      <c r="DC73" s="151"/>
      <c r="DD73" s="221"/>
      <c r="DH73" s="151"/>
      <c r="DI73" s="151"/>
      <c r="DJ73" s="151"/>
      <c r="DK73" s="151"/>
      <c r="DL73" s="221"/>
      <c r="DP73" s="151"/>
      <c r="DQ73" s="151"/>
      <c r="DR73" s="151"/>
      <c r="DS73" s="151"/>
      <c r="DT73" s="221"/>
      <c r="DX73" s="151"/>
      <c r="DY73" s="151"/>
      <c r="DZ73" s="151"/>
      <c r="EA73" s="151"/>
      <c r="EB73" s="221"/>
      <c r="EF73" s="151"/>
      <c r="EG73" s="151"/>
      <c r="EH73" s="151"/>
      <c r="EI73" s="151"/>
      <c r="EJ73" s="221"/>
      <c r="EN73" s="151"/>
      <c r="EO73" s="151"/>
      <c r="EP73" s="151"/>
      <c r="EQ73" s="151"/>
      <c r="ER73" s="221"/>
      <c r="EV73" s="151"/>
      <c r="EW73" s="151"/>
      <c r="EX73" s="151"/>
      <c r="EY73" s="151"/>
      <c r="EZ73" s="221"/>
      <c r="FD73" s="151"/>
      <c r="FE73" s="151"/>
      <c r="FF73" s="151"/>
      <c r="FG73" s="151"/>
      <c r="FH73" s="221"/>
      <c r="FL73" s="151"/>
      <c r="FM73" s="151"/>
      <c r="FN73" s="151"/>
      <c r="FO73" s="151"/>
      <c r="FP73" s="221"/>
      <c r="FT73" s="151"/>
      <c r="FU73" s="151"/>
      <c r="FV73" s="151"/>
      <c r="FW73" s="151"/>
      <c r="FX73" s="221"/>
      <c r="GB73" s="151"/>
      <c r="GC73" s="151"/>
      <c r="GD73" s="151"/>
      <c r="GE73" s="151"/>
      <c r="GF73" s="221"/>
      <c r="GJ73" s="151"/>
      <c r="GK73" s="151"/>
      <c r="GL73" s="151"/>
      <c r="GM73" s="151"/>
      <c r="GN73" s="221"/>
      <c r="GR73" s="151"/>
      <c r="GS73" s="151"/>
      <c r="GT73" s="151"/>
      <c r="GU73" s="151"/>
      <c r="GV73" s="221"/>
      <c r="GZ73" s="151"/>
      <c r="HA73" s="151"/>
      <c r="HB73" s="151"/>
      <c r="HC73" s="151"/>
      <c r="HD73" s="221"/>
      <c r="HH73" s="151"/>
      <c r="HI73" s="151"/>
      <c r="HJ73" s="151"/>
      <c r="HK73" s="151"/>
      <c r="HL73" s="221"/>
      <c r="HP73" s="151"/>
      <c r="HQ73" s="151"/>
      <c r="HR73" s="151"/>
      <c r="HS73" s="151"/>
      <c r="HT73" s="221"/>
      <c r="HX73" s="151"/>
      <c r="HY73" s="151"/>
      <c r="HZ73" s="151"/>
      <c r="IA73" s="151"/>
      <c r="IB73" s="221"/>
      <c r="IF73" s="151"/>
      <c r="IG73" s="151"/>
      <c r="IH73" s="151"/>
      <c r="II73" s="151"/>
      <c r="IJ73" s="221"/>
      <c r="IN73" s="151"/>
      <c r="IO73" s="151"/>
      <c r="IP73" s="151"/>
      <c r="IQ73" s="151"/>
      <c r="IR73" s="221"/>
      <c r="IV73" s="151"/>
    </row>
    <row r="74" spans="1:256" ht="14.25">
      <c r="A74" s="111"/>
      <c r="H74"/>
      <c r="I74"/>
      <c r="J74"/>
      <c r="K74"/>
      <c r="L74" s="221"/>
      <c r="P74" s="151"/>
      <c r="Q74" s="151"/>
      <c r="R74" s="151"/>
      <c r="S74" s="151"/>
      <c r="T74" s="221"/>
      <c r="X74" s="151"/>
      <c r="Y74" s="151"/>
      <c r="Z74" s="151"/>
      <c r="AA74" s="151"/>
      <c r="AB74" s="221"/>
      <c r="AF74" s="151"/>
      <c r="AG74" s="151"/>
      <c r="AH74" s="151"/>
      <c r="AI74" s="151"/>
      <c r="AJ74" s="221"/>
      <c r="AN74" s="151"/>
      <c r="AO74" s="151"/>
      <c r="AP74" s="151"/>
      <c r="AQ74" s="151"/>
      <c r="AR74" s="221"/>
      <c r="AV74" s="151"/>
      <c r="AW74" s="151"/>
      <c r="AX74" s="151"/>
      <c r="AY74" s="151"/>
      <c r="AZ74" s="221"/>
      <c r="BD74" s="151"/>
      <c r="BE74" s="151"/>
      <c r="BF74" s="151"/>
      <c r="BG74" s="151"/>
      <c r="BH74" s="221"/>
      <c r="BL74" s="151"/>
      <c r="BM74" s="151"/>
      <c r="BN74" s="151"/>
      <c r="BO74" s="151"/>
      <c r="BP74" s="221"/>
      <c r="BT74" s="151"/>
      <c r="BU74" s="151"/>
      <c r="BV74" s="151"/>
      <c r="BW74" s="151"/>
      <c r="BX74" s="221"/>
      <c r="CB74" s="151"/>
      <c r="CC74" s="151"/>
      <c r="CD74" s="151"/>
      <c r="CE74" s="151"/>
      <c r="CF74" s="221"/>
      <c r="CJ74" s="151"/>
      <c r="CK74" s="151"/>
      <c r="CL74" s="151"/>
      <c r="CM74" s="151"/>
      <c r="CN74" s="221"/>
      <c r="CR74" s="151"/>
      <c r="CS74" s="151"/>
      <c r="CT74" s="151"/>
      <c r="CU74" s="151"/>
      <c r="CV74" s="221"/>
      <c r="CZ74" s="151"/>
      <c r="DA74" s="151"/>
      <c r="DB74" s="151"/>
      <c r="DC74" s="151"/>
      <c r="DD74" s="221"/>
      <c r="DH74" s="151"/>
      <c r="DI74" s="151"/>
      <c r="DJ74" s="151"/>
      <c r="DK74" s="151"/>
      <c r="DL74" s="221"/>
      <c r="DP74" s="151"/>
      <c r="DQ74" s="151"/>
      <c r="DR74" s="151"/>
      <c r="DS74" s="151"/>
      <c r="DT74" s="221"/>
      <c r="DX74" s="151"/>
      <c r="DY74" s="151"/>
      <c r="DZ74" s="151"/>
      <c r="EA74" s="151"/>
      <c r="EB74" s="221"/>
      <c r="EF74" s="151"/>
      <c r="EG74" s="151"/>
      <c r="EH74" s="151"/>
      <c r="EI74" s="151"/>
      <c r="EJ74" s="221"/>
      <c r="EN74" s="151"/>
      <c r="EO74" s="151"/>
      <c r="EP74" s="151"/>
      <c r="EQ74" s="151"/>
      <c r="ER74" s="221"/>
      <c r="EV74" s="151"/>
      <c r="EW74" s="151"/>
      <c r="EX74" s="151"/>
      <c r="EY74" s="151"/>
      <c r="EZ74" s="221"/>
      <c r="FD74" s="151"/>
      <c r="FE74" s="151"/>
      <c r="FF74" s="151"/>
      <c r="FG74" s="151"/>
      <c r="FH74" s="221"/>
      <c r="FL74" s="151"/>
      <c r="FM74" s="151"/>
      <c r="FN74" s="151"/>
      <c r="FO74" s="151"/>
      <c r="FP74" s="221"/>
      <c r="FT74" s="151"/>
      <c r="FU74" s="151"/>
      <c r="FV74" s="151"/>
      <c r="FW74" s="151"/>
      <c r="FX74" s="221"/>
      <c r="GB74" s="151"/>
      <c r="GC74" s="151"/>
      <c r="GD74" s="151"/>
      <c r="GE74" s="151"/>
      <c r="GF74" s="221"/>
      <c r="GJ74" s="151"/>
      <c r="GK74" s="151"/>
      <c r="GL74" s="151"/>
      <c r="GM74" s="151"/>
      <c r="GN74" s="221"/>
      <c r="GR74" s="151"/>
      <c r="GS74" s="151"/>
      <c r="GT74" s="151"/>
      <c r="GU74" s="151"/>
      <c r="GV74" s="221"/>
      <c r="GZ74" s="151"/>
      <c r="HA74" s="151"/>
      <c r="HB74" s="151"/>
      <c r="HC74" s="151"/>
      <c r="HD74" s="221"/>
      <c r="HH74" s="151"/>
      <c r="HI74" s="151"/>
      <c r="HJ74" s="151"/>
      <c r="HK74" s="151"/>
      <c r="HL74" s="221"/>
      <c r="HP74" s="151"/>
      <c r="HQ74" s="151"/>
      <c r="HR74" s="151"/>
      <c r="HS74" s="151"/>
      <c r="HT74" s="221"/>
      <c r="HX74" s="151"/>
      <c r="HY74" s="151"/>
      <c r="HZ74" s="151"/>
      <c r="IA74" s="151"/>
      <c r="IB74" s="221"/>
      <c r="IF74" s="151"/>
      <c r="IG74" s="151"/>
      <c r="IH74" s="151"/>
      <c r="II74" s="151"/>
      <c r="IJ74" s="221"/>
      <c r="IN74" s="151"/>
      <c r="IO74" s="151"/>
      <c r="IP74" s="151"/>
      <c r="IQ74" s="151"/>
      <c r="IR74" s="221"/>
      <c r="IV74" s="151"/>
    </row>
    <row r="75" spans="1:256" ht="14.25">
      <c r="A75" s="111"/>
      <c r="H75"/>
      <c r="I75"/>
      <c r="J75"/>
      <c r="K75"/>
      <c r="L75" s="221"/>
      <c r="P75" s="151"/>
      <c r="Q75" s="151"/>
      <c r="R75" s="151"/>
      <c r="S75" s="151"/>
      <c r="T75" s="221"/>
      <c r="X75" s="151"/>
      <c r="Y75" s="151"/>
      <c r="Z75" s="151"/>
      <c r="AA75" s="151"/>
      <c r="AB75" s="221"/>
      <c r="AF75" s="151"/>
      <c r="AG75" s="151"/>
      <c r="AH75" s="151"/>
      <c r="AI75" s="151"/>
      <c r="AJ75" s="221"/>
      <c r="AN75" s="151"/>
      <c r="AO75" s="151"/>
      <c r="AP75" s="151"/>
      <c r="AQ75" s="151"/>
      <c r="AR75" s="221"/>
      <c r="AV75" s="151"/>
      <c r="AW75" s="151"/>
      <c r="AX75" s="151"/>
      <c r="AY75" s="151"/>
      <c r="AZ75" s="221"/>
      <c r="BD75" s="151"/>
      <c r="BE75" s="151"/>
      <c r="BF75" s="151"/>
      <c r="BG75" s="151"/>
      <c r="BH75" s="221"/>
      <c r="BL75" s="151"/>
      <c r="BM75" s="151"/>
      <c r="BN75" s="151"/>
      <c r="BO75" s="151"/>
      <c r="BP75" s="221"/>
      <c r="BT75" s="151"/>
      <c r="BU75" s="151"/>
      <c r="BV75" s="151"/>
      <c r="BW75" s="151"/>
      <c r="BX75" s="221"/>
      <c r="CB75" s="151"/>
      <c r="CC75" s="151"/>
      <c r="CD75" s="151"/>
      <c r="CE75" s="151"/>
      <c r="CF75" s="221"/>
      <c r="CJ75" s="151"/>
      <c r="CK75" s="151"/>
      <c r="CL75" s="151"/>
      <c r="CM75" s="151"/>
      <c r="CN75" s="221"/>
      <c r="CR75" s="151"/>
      <c r="CS75" s="151"/>
      <c r="CT75" s="151"/>
      <c r="CU75" s="151"/>
      <c r="CV75" s="221"/>
      <c r="CZ75" s="151"/>
      <c r="DA75" s="151"/>
      <c r="DB75" s="151"/>
      <c r="DC75" s="151"/>
      <c r="DD75" s="221"/>
      <c r="DH75" s="151"/>
      <c r="DI75" s="151"/>
      <c r="DJ75" s="151"/>
      <c r="DK75" s="151"/>
      <c r="DL75" s="221"/>
      <c r="DP75" s="151"/>
      <c r="DQ75" s="151"/>
      <c r="DR75" s="151"/>
      <c r="DS75" s="151"/>
      <c r="DT75" s="221"/>
      <c r="DX75" s="151"/>
      <c r="DY75" s="151"/>
      <c r="DZ75" s="151"/>
      <c r="EA75" s="151"/>
      <c r="EB75" s="221"/>
      <c r="EF75" s="151"/>
      <c r="EG75" s="151"/>
      <c r="EH75" s="151"/>
      <c r="EI75" s="151"/>
      <c r="EJ75" s="221"/>
      <c r="EN75" s="151"/>
      <c r="EO75" s="151"/>
      <c r="EP75" s="151"/>
      <c r="EQ75" s="151"/>
      <c r="ER75" s="221"/>
      <c r="EV75" s="151"/>
      <c r="EW75" s="151"/>
      <c r="EX75" s="151"/>
      <c r="EY75" s="151"/>
      <c r="EZ75" s="221"/>
      <c r="FD75" s="151"/>
      <c r="FE75" s="151"/>
      <c r="FF75" s="151"/>
      <c r="FG75" s="151"/>
      <c r="FH75" s="221"/>
      <c r="FL75" s="151"/>
      <c r="FM75" s="151"/>
      <c r="FN75" s="151"/>
      <c r="FO75" s="151"/>
      <c r="FP75" s="221"/>
      <c r="FT75" s="151"/>
      <c r="FU75" s="151"/>
      <c r="FV75" s="151"/>
      <c r="FW75" s="151"/>
      <c r="FX75" s="221"/>
      <c r="GB75" s="151"/>
      <c r="GC75" s="151"/>
      <c r="GD75" s="151"/>
      <c r="GE75" s="151"/>
      <c r="GF75" s="221"/>
      <c r="GJ75" s="151"/>
      <c r="GK75" s="151"/>
      <c r="GL75" s="151"/>
      <c r="GM75" s="151"/>
      <c r="GN75" s="221"/>
      <c r="GR75" s="151"/>
      <c r="GS75" s="151"/>
      <c r="GT75" s="151"/>
      <c r="GU75" s="151"/>
      <c r="GV75" s="221"/>
      <c r="GZ75" s="151"/>
      <c r="HA75" s="151"/>
      <c r="HB75" s="151"/>
      <c r="HC75" s="151"/>
      <c r="HD75" s="221"/>
      <c r="HH75" s="151"/>
      <c r="HI75" s="151"/>
      <c r="HJ75" s="151"/>
      <c r="HK75" s="151"/>
      <c r="HL75" s="221"/>
      <c r="HP75" s="151"/>
      <c r="HQ75" s="151"/>
      <c r="HR75" s="151"/>
      <c r="HS75" s="151"/>
      <c r="HT75" s="221"/>
      <c r="HX75" s="151"/>
      <c r="HY75" s="151"/>
      <c r="HZ75" s="151"/>
      <c r="IA75" s="151"/>
      <c r="IB75" s="221"/>
      <c r="IF75" s="151"/>
      <c r="IG75" s="151"/>
      <c r="IH75" s="151"/>
      <c r="II75" s="151"/>
      <c r="IJ75" s="221"/>
      <c r="IN75" s="151"/>
      <c r="IO75" s="151"/>
      <c r="IP75" s="151"/>
      <c r="IQ75" s="151"/>
      <c r="IR75" s="221"/>
      <c r="IV75" s="151"/>
    </row>
    <row r="76" spans="1:256" ht="14.25">
      <c r="A76" s="111"/>
      <c r="H76"/>
      <c r="I76"/>
      <c r="J76"/>
      <c r="K76"/>
      <c r="L76" s="221"/>
      <c r="P76" s="151"/>
      <c r="Q76" s="151"/>
      <c r="R76" s="151"/>
      <c r="S76" s="151"/>
      <c r="T76" s="221"/>
      <c r="X76" s="151"/>
      <c r="Y76" s="151"/>
      <c r="Z76" s="151"/>
      <c r="AA76" s="151"/>
      <c r="AB76" s="221"/>
      <c r="AF76" s="151"/>
      <c r="AG76" s="151"/>
      <c r="AH76" s="151"/>
      <c r="AI76" s="151"/>
      <c r="AJ76" s="221"/>
      <c r="AN76" s="151"/>
      <c r="AO76" s="151"/>
      <c r="AP76" s="151"/>
      <c r="AQ76" s="151"/>
      <c r="AR76" s="221"/>
      <c r="AV76" s="151"/>
      <c r="AW76" s="151"/>
      <c r="AX76" s="151"/>
      <c r="AY76" s="151"/>
      <c r="AZ76" s="221"/>
      <c r="BD76" s="151"/>
      <c r="BE76" s="151"/>
      <c r="BF76" s="151"/>
      <c r="BG76" s="151"/>
      <c r="BH76" s="221"/>
      <c r="BL76" s="151"/>
      <c r="BM76" s="151"/>
      <c r="BN76" s="151"/>
      <c r="BO76" s="151"/>
      <c r="BP76" s="221"/>
      <c r="BT76" s="151"/>
      <c r="BU76" s="151"/>
      <c r="BV76" s="151"/>
      <c r="BW76" s="151"/>
      <c r="BX76" s="221"/>
      <c r="CB76" s="151"/>
      <c r="CC76" s="151"/>
      <c r="CD76" s="151"/>
      <c r="CE76" s="151"/>
      <c r="CF76" s="221"/>
      <c r="CJ76" s="151"/>
      <c r="CK76" s="151"/>
      <c r="CL76" s="151"/>
      <c r="CM76" s="151"/>
      <c r="CN76" s="221"/>
      <c r="CR76" s="151"/>
      <c r="CS76" s="151"/>
      <c r="CT76" s="151"/>
      <c r="CU76" s="151"/>
      <c r="CV76" s="221"/>
      <c r="CZ76" s="151"/>
      <c r="DA76" s="151"/>
      <c r="DB76" s="151"/>
      <c r="DC76" s="151"/>
      <c r="DD76" s="221"/>
      <c r="DH76" s="151"/>
      <c r="DI76" s="151"/>
      <c r="DJ76" s="151"/>
      <c r="DK76" s="151"/>
      <c r="DL76" s="221"/>
      <c r="DP76" s="151"/>
      <c r="DQ76" s="151"/>
      <c r="DR76" s="151"/>
      <c r="DS76" s="151"/>
      <c r="DT76" s="221"/>
      <c r="DX76" s="151"/>
      <c r="DY76" s="151"/>
      <c r="DZ76" s="151"/>
      <c r="EA76" s="151"/>
      <c r="EB76" s="221"/>
      <c r="EF76" s="151"/>
      <c r="EG76" s="151"/>
      <c r="EH76" s="151"/>
      <c r="EI76" s="151"/>
      <c r="EJ76" s="221"/>
      <c r="EN76" s="151"/>
      <c r="EO76" s="151"/>
      <c r="EP76" s="151"/>
      <c r="EQ76" s="151"/>
      <c r="ER76" s="221"/>
      <c r="EV76" s="151"/>
      <c r="EW76" s="151"/>
      <c r="EX76" s="151"/>
      <c r="EY76" s="151"/>
      <c r="EZ76" s="221"/>
      <c r="FD76" s="151"/>
      <c r="FE76" s="151"/>
      <c r="FF76" s="151"/>
      <c r="FG76" s="151"/>
      <c r="FH76" s="221"/>
      <c r="FL76" s="151"/>
      <c r="FM76" s="151"/>
      <c r="FN76" s="151"/>
      <c r="FO76" s="151"/>
      <c r="FP76" s="221"/>
      <c r="FT76" s="151"/>
      <c r="FU76" s="151"/>
      <c r="FV76" s="151"/>
      <c r="FW76" s="151"/>
      <c r="FX76" s="221"/>
      <c r="GB76" s="151"/>
      <c r="GC76" s="151"/>
      <c r="GD76" s="151"/>
      <c r="GE76" s="151"/>
      <c r="GF76" s="221"/>
      <c r="GJ76" s="151"/>
      <c r="GK76" s="151"/>
      <c r="GL76" s="151"/>
      <c r="GM76" s="151"/>
      <c r="GN76" s="221"/>
      <c r="GR76" s="151"/>
      <c r="GS76" s="151"/>
      <c r="GT76" s="151"/>
      <c r="GU76" s="151"/>
      <c r="GV76" s="221"/>
      <c r="GZ76" s="151"/>
      <c r="HA76" s="151"/>
      <c r="HB76" s="151"/>
      <c r="HC76" s="151"/>
      <c r="HD76" s="221"/>
      <c r="HH76" s="151"/>
      <c r="HI76" s="151"/>
      <c r="HJ76" s="151"/>
      <c r="HK76" s="151"/>
      <c r="HL76" s="221"/>
      <c r="HP76" s="151"/>
      <c r="HQ76" s="151"/>
      <c r="HR76" s="151"/>
      <c r="HS76" s="151"/>
      <c r="HT76" s="221"/>
      <c r="HX76" s="151"/>
      <c r="HY76" s="151"/>
      <c r="HZ76" s="151"/>
      <c r="IA76" s="151"/>
      <c r="IB76" s="221"/>
      <c r="IF76" s="151"/>
      <c r="IG76" s="151"/>
      <c r="IH76" s="151"/>
      <c r="II76" s="151"/>
      <c r="IJ76" s="221"/>
      <c r="IN76" s="151"/>
      <c r="IO76" s="151"/>
      <c r="IP76" s="151"/>
      <c r="IQ76" s="151"/>
      <c r="IR76" s="221"/>
      <c r="IV76" s="151"/>
    </row>
    <row r="77" spans="1:256" ht="14.25">
      <c r="A77" s="111"/>
      <c r="H77"/>
      <c r="I77"/>
      <c r="J77"/>
      <c r="K77"/>
      <c r="L77" s="221"/>
      <c r="P77" s="151"/>
      <c r="Q77" s="151"/>
      <c r="R77" s="151"/>
      <c r="S77" s="151"/>
      <c r="T77" s="221"/>
      <c r="X77" s="151"/>
      <c r="Y77" s="151"/>
      <c r="Z77" s="151"/>
      <c r="AA77" s="151"/>
      <c r="AB77" s="221"/>
      <c r="AF77" s="151"/>
      <c r="AG77" s="151"/>
      <c r="AH77" s="151"/>
      <c r="AI77" s="151"/>
      <c r="AJ77" s="221"/>
      <c r="AN77" s="151"/>
      <c r="AO77" s="151"/>
      <c r="AP77" s="151"/>
      <c r="AQ77" s="151"/>
      <c r="AR77" s="221"/>
      <c r="AV77" s="151"/>
      <c r="AW77" s="151"/>
      <c r="AX77" s="151"/>
      <c r="AY77" s="151"/>
      <c r="AZ77" s="221"/>
      <c r="BD77" s="151"/>
      <c r="BE77" s="151"/>
      <c r="BF77" s="151"/>
      <c r="BG77" s="151"/>
      <c r="BH77" s="221"/>
      <c r="BL77" s="151"/>
      <c r="BM77" s="151"/>
      <c r="BN77" s="151"/>
      <c r="BO77" s="151"/>
      <c r="BP77" s="221"/>
      <c r="BT77" s="151"/>
      <c r="BU77" s="151"/>
      <c r="BV77" s="151"/>
      <c r="BW77" s="151"/>
      <c r="BX77" s="221"/>
      <c r="CB77" s="151"/>
      <c r="CC77" s="151"/>
      <c r="CD77" s="151"/>
      <c r="CE77" s="151"/>
      <c r="CF77" s="221"/>
      <c r="CJ77" s="151"/>
      <c r="CK77" s="151"/>
      <c r="CL77" s="151"/>
      <c r="CM77" s="151"/>
      <c r="CN77" s="221"/>
      <c r="CR77" s="151"/>
      <c r="CS77" s="151"/>
      <c r="CT77" s="151"/>
      <c r="CU77" s="151"/>
      <c r="CV77" s="221"/>
      <c r="CZ77" s="151"/>
      <c r="DA77" s="151"/>
      <c r="DB77" s="151"/>
      <c r="DC77" s="151"/>
      <c r="DD77" s="221"/>
      <c r="DH77" s="151"/>
      <c r="DI77" s="151"/>
      <c r="DJ77" s="151"/>
      <c r="DK77" s="151"/>
      <c r="DL77" s="221"/>
      <c r="DP77" s="151"/>
      <c r="DQ77" s="151"/>
      <c r="DR77" s="151"/>
      <c r="DS77" s="151"/>
      <c r="DT77" s="221"/>
      <c r="DX77" s="151"/>
      <c r="DY77" s="151"/>
      <c r="DZ77" s="151"/>
      <c r="EA77" s="151"/>
      <c r="EB77" s="221"/>
      <c r="EF77" s="151"/>
      <c r="EG77" s="151"/>
      <c r="EH77" s="151"/>
      <c r="EI77" s="151"/>
      <c r="EJ77" s="221"/>
      <c r="EN77" s="151"/>
      <c r="EO77" s="151"/>
      <c r="EP77" s="151"/>
      <c r="EQ77" s="151"/>
      <c r="ER77" s="221"/>
      <c r="EV77" s="151"/>
      <c r="EW77" s="151"/>
      <c r="EX77" s="151"/>
      <c r="EY77" s="151"/>
      <c r="EZ77" s="221"/>
      <c r="FD77" s="151"/>
      <c r="FE77" s="151"/>
      <c r="FF77" s="151"/>
      <c r="FG77" s="151"/>
      <c r="FH77" s="221"/>
      <c r="FL77" s="151"/>
      <c r="FM77" s="151"/>
      <c r="FN77" s="151"/>
      <c r="FO77" s="151"/>
      <c r="FP77" s="221"/>
      <c r="FT77" s="151"/>
      <c r="FU77" s="151"/>
      <c r="FV77" s="151"/>
      <c r="FW77" s="151"/>
      <c r="FX77" s="221"/>
      <c r="GB77" s="151"/>
      <c r="GC77" s="151"/>
      <c r="GD77" s="151"/>
      <c r="GE77" s="151"/>
      <c r="GF77" s="221"/>
      <c r="GJ77" s="151"/>
      <c r="GK77" s="151"/>
      <c r="GL77" s="151"/>
      <c r="GM77" s="151"/>
      <c r="GN77" s="221"/>
      <c r="GR77" s="151"/>
      <c r="GS77" s="151"/>
      <c r="GT77" s="151"/>
      <c r="GU77" s="151"/>
      <c r="GV77" s="221"/>
      <c r="GZ77" s="151"/>
      <c r="HA77" s="151"/>
      <c r="HB77" s="151"/>
      <c r="HC77" s="151"/>
      <c r="HD77" s="221"/>
      <c r="HH77" s="151"/>
      <c r="HI77" s="151"/>
      <c r="HJ77" s="151"/>
      <c r="HK77" s="151"/>
      <c r="HL77" s="221"/>
      <c r="HP77" s="151"/>
      <c r="HQ77" s="151"/>
      <c r="HR77" s="151"/>
      <c r="HS77" s="151"/>
      <c r="HT77" s="221"/>
      <c r="HX77" s="151"/>
      <c r="HY77" s="151"/>
      <c r="HZ77" s="151"/>
      <c r="IA77" s="151"/>
      <c r="IB77" s="221"/>
      <c r="IF77" s="151"/>
      <c r="IG77" s="151"/>
      <c r="IH77" s="151"/>
      <c r="II77" s="151"/>
      <c r="IJ77" s="221"/>
      <c r="IN77" s="151"/>
      <c r="IO77" s="151"/>
      <c r="IP77" s="151"/>
      <c r="IQ77" s="151"/>
      <c r="IR77" s="221"/>
      <c r="IV77" s="151"/>
    </row>
    <row r="78" spans="1:256" ht="14.25">
      <c r="A78" s="111"/>
      <c r="H78"/>
      <c r="I78"/>
      <c r="J78"/>
      <c r="K78"/>
      <c r="L78" s="221"/>
      <c r="P78" s="151"/>
      <c r="Q78" s="151"/>
      <c r="R78" s="151"/>
      <c r="S78" s="151"/>
      <c r="T78" s="221"/>
      <c r="X78" s="151"/>
      <c r="Y78" s="151"/>
      <c r="Z78" s="151"/>
      <c r="AA78" s="151"/>
      <c r="AB78" s="221"/>
      <c r="AF78" s="151"/>
      <c r="AG78" s="151"/>
      <c r="AH78" s="151"/>
      <c r="AI78" s="151"/>
      <c r="AJ78" s="221"/>
      <c r="AN78" s="151"/>
      <c r="AO78" s="151"/>
      <c r="AP78" s="151"/>
      <c r="AQ78" s="151"/>
      <c r="AR78" s="221"/>
      <c r="AV78" s="151"/>
      <c r="AW78" s="151"/>
      <c r="AX78" s="151"/>
      <c r="AY78" s="151"/>
      <c r="AZ78" s="221"/>
      <c r="BD78" s="151"/>
      <c r="BE78" s="151"/>
      <c r="BF78" s="151"/>
      <c r="BG78" s="151"/>
      <c r="BH78" s="221"/>
      <c r="BL78" s="151"/>
      <c r="BM78" s="151"/>
      <c r="BN78" s="151"/>
      <c r="BO78" s="151"/>
      <c r="BP78" s="221"/>
      <c r="BT78" s="151"/>
      <c r="BU78" s="151"/>
      <c r="BV78" s="151"/>
      <c r="BW78" s="151"/>
      <c r="BX78" s="221"/>
      <c r="CB78" s="151"/>
      <c r="CC78" s="151"/>
      <c r="CD78" s="151"/>
      <c r="CE78" s="151"/>
      <c r="CF78" s="221"/>
      <c r="CJ78" s="151"/>
      <c r="CK78" s="151"/>
      <c r="CL78" s="151"/>
      <c r="CM78" s="151"/>
      <c r="CN78" s="221"/>
      <c r="CR78" s="151"/>
      <c r="CS78" s="151"/>
      <c r="CT78" s="151"/>
      <c r="CU78" s="151"/>
      <c r="CV78" s="221"/>
      <c r="CZ78" s="151"/>
      <c r="DA78" s="151"/>
      <c r="DB78" s="151"/>
      <c r="DC78" s="151"/>
      <c r="DD78" s="221"/>
      <c r="DH78" s="151"/>
      <c r="DI78" s="151"/>
      <c r="DJ78" s="151"/>
      <c r="DK78" s="151"/>
      <c r="DL78" s="221"/>
      <c r="DP78" s="151"/>
      <c r="DQ78" s="151"/>
      <c r="DR78" s="151"/>
      <c r="DS78" s="151"/>
      <c r="DT78" s="221"/>
      <c r="DX78" s="151"/>
      <c r="DY78" s="151"/>
      <c r="DZ78" s="151"/>
      <c r="EA78" s="151"/>
      <c r="EB78" s="221"/>
      <c r="EF78" s="151"/>
      <c r="EG78" s="151"/>
      <c r="EH78" s="151"/>
      <c r="EI78" s="151"/>
      <c r="EJ78" s="221"/>
      <c r="EN78" s="151"/>
      <c r="EO78" s="151"/>
      <c r="EP78" s="151"/>
      <c r="EQ78" s="151"/>
      <c r="ER78" s="221"/>
      <c r="EV78" s="151"/>
      <c r="EW78" s="151"/>
      <c r="EX78" s="151"/>
      <c r="EY78" s="151"/>
      <c r="EZ78" s="221"/>
      <c r="FD78" s="151"/>
      <c r="FE78" s="151"/>
      <c r="FF78" s="151"/>
      <c r="FG78" s="151"/>
      <c r="FH78" s="221"/>
      <c r="FL78" s="151"/>
      <c r="FM78" s="151"/>
      <c r="FN78" s="151"/>
      <c r="FO78" s="151"/>
      <c r="FP78" s="221"/>
      <c r="FT78" s="151"/>
      <c r="FU78" s="151"/>
      <c r="FV78" s="151"/>
      <c r="FW78" s="151"/>
      <c r="FX78" s="221"/>
      <c r="GB78" s="151"/>
      <c r="GC78" s="151"/>
      <c r="GD78" s="151"/>
      <c r="GE78" s="151"/>
      <c r="GF78" s="221"/>
      <c r="GJ78" s="151"/>
      <c r="GK78" s="151"/>
      <c r="GL78" s="151"/>
      <c r="GM78" s="151"/>
      <c r="GN78" s="221"/>
      <c r="GR78" s="151"/>
      <c r="GS78" s="151"/>
      <c r="GT78" s="151"/>
      <c r="GU78" s="151"/>
      <c r="GV78" s="221"/>
      <c r="GZ78" s="151"/>
      <c r="HA78" s="151"/>
      <c r="HB78" s="151"/>
      <c r="HC78" s="151"/>
      <c r="HD78" s="221"/>
      <c r="HH78" s="151"/>
      <c r="HI78" s="151"/>
      <c r="HJ78" s="151"/>
      <c r="HK78" s="151"/>
      <c r="HL78" s="221"/>
      <c r="HP78" s="151"/>
      <c r="HQ78" s="151"/>
      <c r="HR78" s="151"/>
      <c r="HS78" s="151"/>
      <c r="HT78" s="221"/>
      <c r="HX78" s="151"/>
      <c r="HY78" s="151"/>
      <c r="HZ78" s="151"/>
      <c r="IA78" s="151"/>
      <c r="IB78" s="221"/>
      <c r="IF78" s="151"/>
      <c r="IG78" s="151"/>
      <c r="IH78" s="151"/>
      <c r="II78" s="151"/>
      <c r="IJ78" s="221"/>
      <c r="IN78" s="151"/>
      <c r="IO78" s="151"/>
      <c r="IP78" s="151"/>
      <c r="IQ78" s="151"/>
      <c r="IR78" s="221"/>
      <c r="IV78" s="151"/>
    </row>
  </sheetData>
  <sheetProtection/>
  <printOptions horizontalCentered="1"/>
  <pageMargins left="0.5905511811023623" right="0.1968503937007874" top="0.984251968503937" bottom="0.984251968503937" header="0.3937007874015748" footer="0.3937007874015748"/>
  <pageSetup orientation="portrait" paperSize="9" scale="54" r:id="rId1"/>
  <headerFooter alignWithMargins="0">
    <oddFooter>&amp;LMinisterstvo kultury ČR&amp;R&amp;P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H3" sqref="H3"/>
    </sheetView>
  </sheetViews>
  <sheetFormatPr defaultColWidth="11.421875" defaultRowHeight="12.75"/>
  <cols>
    <col min="1" max="1" width="10.7109375" style="99" customWidth="1"/>
    <col min="2" max="2" width="43.140625" style="1" customWidth="1"/>
    <col min="3" max="3" width="28.421875" style="99" bestFit="1" customWidth="1"/>
    <col min="4" max="4" width="30.00390625" style="99" bestFit="1" customWidth="1"/>
    <col min="5" max="5" width="9.28125" style="99" customWidth="1"/>
    <col min="6" max="6" width="12.28125" style="99" customWidth="1"/>
    <col min="7" max="7" width="35.8515625" style="99" customWidth="1"/>
    <col min="8" max="8" width="17.140625" style="1" customWidth="1"/>
    <col min="9" max="9" width="15.8515625" style="1" customWidth="1"/>
    <col min="10" max="10" width="14.421875" style="1" customWidth="1"/>
    <col min="11" max="11" width="13.28125" style="1" bestFit="1" customWidth="1"/>
  </cols>
  <sheetData>
    <row r="1" spans="1:2" ht="15">
      <c r="A1" s="37" t="s">
        <v>219</v>
      </c>
      <c r="B1" s="236"/>
    </row>
    <row r="2" spans="1:2" ht="15" thickBot="1">
      <c r="A2" s="129"/>
      <c r="B2" s="236"/>
    </row>
    <row r="3" spans="2:11" ht="15.75" thickBot="1">
      <c r="B3" s="238"/>
      <c r="C3" s="144" t="s">
        <v>861</v>
      </c>
      <c r="D3" s="144" t="s">
        <v>862</v>
      </c>
      <c r="E3" s="144" t="s">
        <v>863</v>
      </c>
      <c r="F3" s="144" t="s">
        <v>864</v>
      </c>
      <c r="G3" s="144" t="s">
        <v>800</v>
      </c>
      <c r="H3" s="145" t="s">
        <v>866</v>
      </c>
      <c r="I3" s="38" t="s">
        <v>490</v>
      </c>
      <c r="J3" s="38" t="s">
        <v>678</v>
      </c>
      <c r="K3" s="38" t="s">
        <v>491</v>
      </c>
    </row>
    <row r="4" spans="1:11" ht="15.75" thickBot="1">
      <c r="A4" s="142" t="s">
        <v>772</v>
      </c>
      <c r="B4" s="22" t="s">
        <v>656</v>
      </c>
      <c r="C4" s="101"/>
      <c r="D4" s="101"/>
      <c r="E4" s="101"/>
      <c r="F4" s="101"/>
      <c r="G4" s="101"/>
      <c r="H4" s="23"/>
      <c r="I4" s="30"/>
      <c r="J4" s="30"/>
      <c r="K4" s="30"/>
    </row>
    <row r="5" spans="1:11" ht="15" thickBot="1">
      <c r="A5" s="55" t="s">
        <v>453</v>
      </c>
      <c r="B5" s="239" t="s">
        <v>380</v>
      </c>
      <c r="C5" s="162"/>
      <c r="D5" s="162"/>
      <c r="E5" s="162"/>
      <c r="F5" s="162"/>
      <c r="G5" s="147"/>
      <c r="H5" s="147"/>
      <c r="I5" s="149"/>
      <c r="J5" s="147"/>
      <c r="K5" s="147"/>
    </row>
    <row r="6" spans="2:11" ht="15" thickBot="1">
      <c r="B6" s="236"/>
      <c r="C6" s="52"/>
      <c r="D6" s="52"/>
      <c r="E6" s="52"/>
      <c r="F6" s="52"/>
      <c r="G6" s="147"/>
      <c r="H6" s="147"/>
      <c r="I6" s="163"/>
      <c r="J6" s="164"/>
      <c r="K6" s="164"/>
    </row>
    <row r="7" spans="2:11" ht="17.25" thickBot="1">
      <c r="B7" s="236"/>
      <c r="C7" s="152"/>
      <c r="D7" s="152"/>
      <c r="E7" s="152"/>
      <c r="F7" s="152"/>
      <c r="G7" s="152"/>
      <c r="H7" s="155" t="s">
        <v>801</v>
      </c>
      <c r="I7" s="156"/>
      <c r="J7" s="156"/>
      <c r="K7" s="156"/>
    </row>
    <row r="8" spans="3:11" ht="15" thickBot="1">
      <c r="C8" s="152"/>
      <c r="D8" s="152"/>
      <c r="E8" s="152"/>
      <c r="F8" s="152"/>
      <c r="G8" s="152"/>
      <c r="H8" s="150"/>
      <c r="I8" s="157"/>
      <c r="J8" s="157"/>
      <c r="K8" s="157"/>
    </row>
    <row r="9" spans="1:11" ht="15" thickBot="1">
      <c r="A9" s="55" t="s">
        <v>454</v>
      </c>
      <c r="B9" s="170" t="s">
        <v>381</v>
      </c>
      <c r="C9" s="162"/>
      <c r="D9" s="162"/>
      <c r="E9" s="162"/>
      <c r="F9" s="162"/>
      <c r="G9" s="147"/>
      <c r="H9" s="147"/>
      <c r="I9" s="149"/>
      <c r="J9" s="147"/>
      <c r="K9" s="147"/>
    </row>
    <row r="10" spans="1:11" ht="15" thickBot="1">
      <c r="A10" s="154"/>
      <c r="B10" s="154"/>
      <c r="C10" s="52"/>
      <c r="D10" s="52"/>
      <c r="E10" s="52"/>
      <c r="F10" s="52"/>
      <c r="G10" s="147"/>
      <c r="H10" s="147"/>
      <c r="I10" s="163"/>
      <c r="J10" s="164"/>
      <c r="K10" s="164"/>
    </row>
    <row r="11" spans="1:11" ht="17.25" thickBot="1">
      <c r="A11" s="154"/>
      <c r="B11" s="154"/>
      <c r="C11" s="152"/>
      <c r="D11" s="152"/>
      <c r="E11" s="152"/>
      <c r="F11" s="152"/>
      <c r="G11" s="152"/>
      <c r="H11" s="155" t="s">
        <v>801</v>
      </c>
      <c r="I11" s="156"/>
      <c r="J11" s="156"/>
      <c r="K11" s="156"/>
    </row>
    <row r="12" spans="1:11" ht="17.25" thickBot="1">
      <c r="A12" s="154"/>
      <c r="B12" s="154"/>
      <c r="C12" s="152"/>
      <c r="D12" s="152"/>
      <c r="E12" s="152"/>
      <c r="F12" s="152"/>
      <c r="G12" s="152"/>
      <c r="H12" s="155"/>
      <c r="I12" s="158"/>
      <c r="J12" s="158"/>
      <c r="K12" s="158"/>
    </row>
    <row r="13" spans="1:11" ht="15" thickBot="1">
      <c r="A13" s="55" t="s">
        <v>378</v>
      </c>
      <c r="B13" s="170" t="s">
        <v>749</v>
      </c>
      <c r="C13" s="162"/>
      <c r="D13" s="162"/>
      <c r="E13" s="162"/>
      <c r="F13" s="162"/>
      <c r="G13" s="147"/>
      <c r="H13" s="147"/>
      <c r="I13" s="149"/>
      <c r="J13" s="147"/>
      <c r="K13" s="147"/>
    </row>
    <row r="14" spans="1:11" ht="15" thickBot="1">
      <c r="A14" s="154"/>
      <c r="B14" s="154"/>
      <c r="C14" s="52"/>
      <c r="D14" s="52"/>
      <c r="E14" s="52"/>
      <c r="F14" s="52"/>
      <c r="G14" s="147"/>
      <c r="H14" s="147"/>
      <c r="I14" s="163"/>
      <c r="J14" s="164"/>
      <c r="K14" s="164"/>
    </row>
    <row r="15" spans="1:11" ht="17.25" thickBot="1">
      <c r="A15" s="154"/>
      <c r="B15" s="154"/>
      <c r="C15" s="152"/>
      <c r="D15" s="152"/>
      <c r="E15" s="152"/>
      <c r="F15" s="152"/>
      <c r="G15" s="152"/>
      <c r="H15" s="155" t="s">
        <v>801</v>
      </c>
      <c r="I15" s="156"/>
      <c r="J15" s="156"/>
      <c r="K15" s="156"/>
    </row>
    <row r="16" spans="1:11" ht="17.25" thickBot="1">
      <c r="A16" s="154"/>
      <c r="B16" s="154"/>
      <c r="C16" s="152"/>
      <c r="D16" s="152"/>
      <c r="E16" s="152"/>
      <c r="F16" s="152"/>
      <c r="G16" s="152"/>
      <c r="H16" s="155"/>
      <c r="I16" s="158"/>
      <c r="J16" s="158"/>
      <c r="K16" s="158"/>
    </row>
    <row r="17" spans="1:11" ht="15" thickBot="1">
      <c r="A17" s="55" t="s">
        <v>379</v>
      </c>
      <c r="B17" s="170" t="s">
        <v>587</v>
      </c>
      <c r="C17" s="162"/>
      <c r="D17" s="162"/>
      <c r="E17" s="162"/>
      <c r="F17" s="162"/>
      <c r="G17" s="147"/>
      <c r="H17" s="147"/>
      <c r="I17" s="149"/>
      <c r="J17" s="147"/>
      <c r="K17" s="147"/>
    </row>
    <row r="18" spans="3:11" ht="15" thickBot="1">
      <c r="C18" s="52"/>
      <c r="D18" s="52"/>
      <c r="E18" s="52"/>
      <c r="F18" s="52"/>
      <c r="G18" s="147"/>
      <c r="H18" s="147"/>
      <c r="I18" s="163"/>
      <c r="J18" s="164"/>
      <c r="K18" s="164"/>
    </row>
    <row r="19" spans="3:11" ht="17.25" thickBot="1">
      <c r="C19" s="152"/>
      <c r="D19" s="152"/>
      <c r="E19" s="152"/>
      <c r="F19" s="152"/>
      <c r="G19" s="152"/>
      <c r="H19" s="155" t="s">
        <v>801</v>
      </c>
      <c r="I19" s="156"/>
      <c r="J19" s="156"/>
      <c r="K19" s="156"/>
    </row>
    <row r="20" spans="1:11" ht="17.25" thickBot="1">
      <c r="A20" s="154"/>
      <c r="B20" s="154"/>
      <c r="C20" s="152"/>
      <c r="D20" s="152"/>
      <c r="E20" s="152"/>
      <c r="F20" s="152"/>
      <c r="G20" s="152"/>
      <c r="H20" s="155"/>
      <c r="I20" s="158"/>
      <c r="J20" s="158"/>
      <c r="K20" s="158"/>
    </row>
    <row r="21" spans="1:11" ht="15" thickBot="1">
      <c r="A21" s="78" t="s">
        <v>386</v>
      </c>
      <c r="B21" s="159" t="s">
        <v>858</v>
      </c>
      <c r="C21" s="162"/>
      <c r="D21" s="162"/>
      <c r="E21" s="162"/>
      <c r="F21" s="162"/>
      <c r="G21" s="147"/>
      <c r="H21" s="147"/>
      <c r="I21" s="149"/>
      <c r="J21" s="147"/>
      <c r="K21" s="147"/>
    </row>
    <row r="22" spans="1:11" ht="15" thickBot="1">
      <c r="A22" s="154"/>
      <c r="B22" s="154"/>
      <c r="C22" s="52"/>
      <c r="D22" s="52"/>
      <c r="E22" s="52"/>
      <c r="F22" s="52"/>
      <c r="G22" s="147"/>
      <c r="H22" s="147"/>
      <c r="I22" s="163"/>
      <c r="J22" s="164"/>
      <c r="K22" s="164"/>
    </row>
    <row r="23" spans="1:11" ht="17.25" thickBot="1">
      <c r="A23" s="154"/>
      <c r="B23" s="154"/>
      <c r="C23" s="152"/>
      <c r="D23" s="152"/>
      <c r="E23" s="152"/>
      <c r="F23" s="152"/>
      <c r="G23" s="152"/>
      <c r="H23" s="155" t="s">
        <v>801</v>
      </c>
      <c r="I23" s="156"/>
      <c r="J23" s="156"/>
      <c r="K23" s="156"/>
    </row>
    <row r="24" spans="1:11" ht="17.25" thickBot="1">
      <c r="A24" s="154"/>
      <c r="B24" s="154"/>
      <c r="C24" s="152"/>
      <c r="D24" s="152"/>
      <c r="E24" s="152"/>
      <c r="F24" s="152"/>
      <c r="G24" s="152"/>
      <c r="H24" s="155"/>
      <c r="I24" s="158"/>
      <c r="J24" s="158"/>
      <c r="K24" s="158"/>
    </row>
    <row r="25" spans="1:11" ht="15" thickBot="1">
      <c r="A25" s="55" t="s">
        <v>387</v>
      </c>
      <c r="B25" s="170" t="s">
        <v>859</v>
      </c>
      <c r="C25" s="162"/>
      <c r="D25" s="162"/>
      <c r="E25" s="162"/>
      <c r="F25" s="162"/>
      <c r="G25" s="147"/>
      <c r="H25" s="147"/>
      <c r="I25" s="149"/>
      <c r="J25" s="149"/>
      <c r="K25" s="147"/>
    </row>
    <row r="26" spans="1:11" ht="15" thickBot="1">
      <c r="A26" s="154"/>
      <c r="B26" s="154"/>
      <c r="C26" s="52"/>
      <c r="D26" s="52"/>
      <c r="E26" s="52"/>
      <c r="F26" s="52"/>
      <c r="G26" s="147"/>
      <c r="H26" s="147"/>
      <c r="I26" s="163"/>
      <c r="J26" s="164"/>
      <c r="K26" s="164"/>
    </row>
    <row r="27" spans="1:11" ht="17.25" thickBot="1">
      <c r="A27" s="154"/>
      <c r="B27" s="154"/>
      <c r="C27" s="152"/>
      <c r="D27" s="152"/>
      <c r="E27" s="152"/>
      <c r="F27" s="152"/>
      <c r="G27" s="152"/>
      <c r="H27" s="155" t="s">
        <v>801</v>
      </c>
      <c r="I27" s="156"/>
      <c r="J27" s="156"/>
      <c r="K27" s="156"/>
    </row>
    <row r="28" spans="1:11" ht="17.25" thickBot="1">
      <c r="A28" s="154"/>
      <c r="B28" s="154"/>
      <c r="C28" s="152"/>
      <c r="D28" s="152"/>
      <c r="E28" s="152"/>
      <c r="F28" s="152"/>
      <c r="G28" s="152"/>
      <c r="H28" s="155"/>
      <c r="I28" s="158"/>
      <c r="J28" s="158"/>
      <c r="K28" s="158"/>
    </row>
    <row r="29" spans="1:11" ht="15" thickBot="1">
      <c r="A29" s="55" t="s">
        <v>388</v>
      </c>
      <c r="B29" s="170" t="s">
        <v>597</v>
      </c>
      <c r="C29" s="162"/>
      <c r="D29" s="162"/>
      <c r="E29" s="162"/>
      <c r="F29" s="162"/>
      <c r="G29" s="147"/>
      <c r="H29" s="147"/>
      <c r="I29" s="149"/>
      <c r="J29" s="147"/>
      <c r="K29" s="147"/>
    </row>
    <row r="30" spans="3:11" ht="15" thickBot="1">
      <c r="C30" s="52"/>
      <c r="D30" s="52"/>
      <c r="E30" s="52"/>
      <c r="F30" s="52"/>
      <c r="G30" s="147"/>
      <c r="H30" s="147"/>
      <c r="I30" s="191"/>
      <c r="J30" s="191"/>
      <c r="K30" s="191"/>
    </row>
    <row r="31" spans="3:11" ht="17.25" thickBot="1">
      <c r="C31" s="152"/>
      <c r="D31" s="152"/>
      <c r="E31" s="152"/>
      <c r="F31" s="152"/>
      <c r="G31" s="152"/>
      <c r="H31" s="155" t="s">
        <v>801</v>
      </c>
      <c r="I31" s="156"/>
      <c r="J31" s="156"/>
      <c r="K31" s="156"/>
    </row>
    <row r="32" spans="1:11" ht="17.25" thickBot="1">
      <c r="A32" s="154"/>
      <c r="B32" s="154"/>
      <c r="C32" s="152"/>
      <c r="D32" s="152"/>
      <c r="E32" s="152"/>
      <c r="F32" s="152"/>
      <c r="G32" s="152"/>
      <c r="H32" s="155"/>
      <c r="I32" s="158"/>
      <c r="J32" s="158"/>
      <c r="K32" s="158"/>
    </row>
    <row r="33" spans="1:11" ht="15" thickBot="1">
      <c r="A33" s="55" t="s">
        <v>389</v>
      </c>
      <c r="B33" s="170" t="s">
        <v>812</v>
      </c>
      <c r="C33" s="162"/>
      <c r="D33" s="162"/>
      <c r="E33" s="162"/>
      <c r="F33" s="162"/>
      <c r="G33" s="147"/>
      <c r="H33" s="147"/>
      <c r="I33" s="149"/>
      <c r="J33" s="147"/>
      <c r="K33" s="147"/>
    </row>
    <row r="34" spans="1:11" ht="15" thickBot="1">
      <c r="A34" s="154"/>
      <c r="B34" s="154"/>
      <c r="C34" s="52"/>
      <c r="D34" s="52"/>
      <c r="E34" s="52"/>
      <c r="F34" s="52"/>
      <c r="G34" s="147"/>
      <c r="H34" s="147"/>
      <c r="I34" s="163"/>
      <c r="J34" s="164"/>
      <c r="K34" s="164"/>
    </row>
    <row r="35" spans="1:11" ht="17.25" thickBot="1">
      <c r="A35" s="154"/>
      <c r="B35" s="154"/>
      <c r="C35" s="152"/>
      <c r="D35" s="152"/>
      <c r="E35" s="152"/>
      <c r="F35" s="152"/>
      <c r="G35" s="152"/>
      <c r="H35" s="155" t="s">
        <v>801</v>
      </c>
      <c r="I35" s="156"/>
      <c r="J35" s="156"/>
      <c r="K35" s="156"/>
    </row>
    <row r="36" spans="1:11" ht="17.25" thickBot="1">
      <c r="A36" s="154"/>
      <c r="B36" s="154"/>
      <c r="C36" s="152"/>
      <c r="D36" s="152"/>
      <c r="E36" s="152"/>
      <c r="F36" s="152"/>
      <c r="G36" s="152"/>
      <c r="H36" s="155"/>
      <c r="I36" s="158"/>
      <c r="J36" s="158"/>
      <c r="K36" s="158"/>
    </row>
    <row r="37" spans="1:11" ht="15" thickBot="1">
      <c r="A37" s="55" t="s">
        <v>390</v>
      </c>
      <c r="B37" s="170" t="s">
        <v>600</v>
      </c>
      <c r="C37" s="162"/>
      <c r="D37" s="162"/>
      <c r="E37" s="162"/>
      <c r="F37" s="162"/>
      <c r="G37" s="147"/>
      <c r="H37" s="147"/>
      <c r="I37" s="190"/>
      <c r="J37" s="190"/>
      <c r="K37" s="191"/>
    </row>
    <row r="38" spans="1:11" ht="15" thickBot="1">
      <c r="A38" s="154"/>
      <c r="B38" s="154"/>
      <c r="C38" s="52"/>
      <c r="D38" s="52"/>
      <c r="E38" s="52"/>
      <c r="F38" s="52"/>
      <c r="G38" s="147"/>
      <c r="H38" s="147"/>
      <c r="I38" s="163"/>
      <c r="J38" s="164"/>
      <c r="K38" s="164"/>
    </row>
    <row r="39" spans="1:11" ht="17.25" thickBot="1">
      <c r="A39" s="154"/>
      <c r="B39" s="154"/>
      <c r="C39" s="152"/>
      <c r="D39" s="152"/>
      <c r="E39" s="152"/>
      <c r="F39" s="152"/>
      <c r="G39" s="152"/>
      <c r="H39" s="155" t="s">
        <v>801</v>
      </c>
      <c r="I39" s="156"/>
      <c r="J39" s="156"/>
      <c r="K39" s="156"/>
    </row>
    <row r="40" spans="1:11" ht="17.25" thickBot="1">
      <c r="A40" s="154"/>
      <c r="B40" s="154"/>
      <c r="C40" s="152"/>
      <c r="D40" s="152"/>
      <c r="E40" s="152"/>
      <c r="F40" s="152"/>
      <c r="G40" s="152"/>
      <c r="H40" s="155"/>
      <c r="I40" s="158"/>
      <c r="J40" s="158"/>
      <c r="K40" s="158"/>
    </row>
    <row r="41" spans="1:11" ht="15" thickBot="1">
      <c r="A41" s="165" t="s">
        <v>391</v>
      </c>
      <c r="B41" s="166" t="s">
        <v>850</v>
      </c>
      <c r="C41" s="162"/>
      <c r="D41" s="162"/>
      <c r="E41" s="162"/>
      <c r="F41" s="162"/>
      <c r="G41" s="147"/>
      <c r="H41" s="147"/>
      <c r="I41" s="149"/>
      <c r="J41" s="147"/>
      <c r="K41" s="147"/>
    </row>
    <row r="42" spans="3:11" ht="15" thickBot="1">
      <c r="C42" s="52"/>
      <c r="D42" s="52"/>
      <c r="E42" s="52"/>
      <c r="F42" s="52"/>
      <c r="G42" s="147"/>
      <c r="H42" s="147"/>
      <c r="I42" s="163"/>
      <c r="J42" s="164"/>
      <c r="K42" s="164"/>
    </row>
    <row r="43" spans="1:11" ht="17.25" thickBot="1">
      <c r="A43" s="154"/>
      <c r="B43" s="154"/>
      <c r="C43" s="152"/>
      <c r="D43" s="152"/>
      <c r="E43" s="152"/>
      <c r="F43" s="152"/>
      <c r="G43" s="152"/>
      <c r="H43" s="155" t="s">
        <v>801</v>
      </c>
      <c r="I43" s="156"/>
      <c r="J43" s="156"/>
      <c r="K43" s="156"/>
    </row>
    <row r="44" spans="1:11" ht="17.25" thickBot="1">
      <c r="A44" s="154"/>
      <c r="B44" s="154"/>
      <c r="C44" s="152"/>
      <c r="D44" s="152"/>
      <c r="E44" s="152"/>
      <c r="F44" s="152"/>
      <c r="G44" s="152"/>
      <c r="H44" s="155"/>
      <c r="I44" s="158"/>
      <c r="J44" s="158"/>
      <c r="K44" s="158"/>
    </row>
    <row r="45" spans="1:11" ht="15" thickBot="1">
      <c r="A45" s="167" t="s">
        <v>392</v>
      </c>
      <c r="B45" s="186" t="s">
        <v>642</v>
      </c>
      <c r="C45" s="162"/>
      <c r="D45" s="162"/>
      <c r="E45" s="162"/>
      <c r="F45" s="162"/>
      <c r="G45" s="147"/>
      <c r="H45" s="147"/>
      <c r="I45" s="149"/>
      <c r="J45" s="147"/>
      <c r="K45" s="147"/>
    </row>
    <row r="46" spans="1:11" ht="15" thickBot="1">
      <c r="A46" s="154"/>
      <c r="B46" s="154"/>
      <c r="C46" s="52"/>
      <c r="D46" s="52"/>
      <c r="E46" s="52"/>
      <c r="F46" s="52"/>
      <c r="G46" s="147"/>
      <c r="H46" s="147"/>
      <c r="I46" s="163"/>
      <c r="J46" s="164"/>
      <c r="K46" s="164"/>
    </row>
    <row r="47" spans="1:11" ht="17.25" thickBot="1">
      <c r="A47" s="154"/>
      <c r="B47" s="154"/>
      <c r="C47" s="152"/>
      <c r="D47" s="152"/>
      <c r="E47" s="152"/>
      <c r="F47" s="152"/>
      <c r="G47" s="152"/>
      <c r="H47" s="155" t="s">
        <v>801</v>
      </c>
      <c r="I47" s="156"/>
      <c r="J47" s="156"/>
      <c r="K47" s="156"/>
    </row>
    <row r="48" spans="1:11" ht="13.5" thickBot="1">
      <c r="A48"/>
      <c r="B48"/>
      <c r="C48"/>
      <c r="D48"/>
      <c r="E48"/>
      <c r="F48"/>
      <c r="G48"/>
      <c r="H48"/>
      <c r="I48"/>
      <c r="J48"/>
      <c r="K48"/>
    </row>
    <row r="49" spans="1:11" ht="17.25" thickBot="1">
      <c r="A49" s="103"/>
      <c r="B49" s="13"/>
      <c r="C49" s="103"/>
      <c r="D49" s="103"/>
      <c r="E49" s="103"/>
      <c r="F49" s="103"/>
      <c r="G49" s="1"/>
      <c r="H49" s="31" t="s">
        <v>161</v>
      </c>
      <c r="I49" s="15">
        <f>I47+I43+I39+I35+I31+I27+I19+I15+I11+I7</f>
        <v>0</v>
      </c>
      <c r="J49" s="15">
        <f>J47+J43+J39+J35+J31+J27+J19+J15+J11+J7</f>
        <v>0</v>
      </c>
      <c r="K49" s="15">
        <f>K47+K43+K39+K35+K31+K27+K19+K15+K11+K7</f>
        <v>0</v>
      </c>
    </row>
    <row r="50" spans="1:11" ht="12.75">
      <c r="A50"/>
      <c r="B50"/>
      <c r="C50"/>
      <c r="D50"/>
      <c r="E50"/>
      <c r="F50"/>
      <c r="G50"/>
      <c r="H50"/>
      <c r="I50"/>
      <c r="J50"/>
      <c r="K50"/>
    </row>
    <row r="51" spans="3:11" ht="14.25">
      <c r="C51"/>
      <c r="D51"/>
      <c r="E51"/>
      <c r="F51"/>
      <c r="G51"/>
      <c r="H51"/>
      <c r="I51"/>
      <c r="J51"/>
      <c r="K51"/>
    </row>
    <row r="52" spans="3:11" ht="14.25">
      <c r="C52"/>
      <c r="D52"/>
      <c r="E52"/>
      <c r="F52"/>
      <c r="G52"/>
      <c r="H52"/>
      <c r="I52"/>
      <c r="J52"/>
      <c r="K52"/>
    </row>
    <row r="53" spans="3:11" ht="14.25">
      <c r="C53"/>
      <c r="D53"/>
      <c r="E53"/>
      <c r="F53"/>
      <c r="G53"/>
      <c r="H53"/>
      <c r="I53"/>
      <c r="J53"/>
      <c r="K53"/>
    </row>
    <row r="54" spans="3:11" ht="14.25">
      <c r="C54"/>
      <c r="D54"/>
      <c r="E54"/>
      <c r="F54"/>
      <c r="G54"/>
      <c r="H54"/>
      <c r="I54"/>
      <c r="J54"/>
      <c r="K54"/>
    </row>
    <row r="55" spans="3:11" ht="14.25">
      <c r="C55"/>
      <c r="D55"/>
      <c r="E55"/>
      <c r="F55"/>
      <c r="G55"/>
      <c r="H55"/>
      <c r="I55"/>
      <c r="J55"/>
      <c r="K55"/>
    </row>
    <row r="56" spans="3:11" ht="14.25">
      <c r="C56"/>
      <c r="D56"/>
      <c r="E56"/>
      <c r="F56"/>
      <c r="G56"/>
      <c r="H56"/>
      <c r="I56"/>
      <c r="J56"/>
      <c r="K56"/>
    </row>
    <row r="57" spans="3:11" ht="14.25">
      <c r="C57"/>
      <c r="D57"/>
      <c r="E57"/>
      <c r="F57"/>
      <c r="G57"/>
      <c r="H57"/>
      <c r="I57"/>
      <c r="J57"/>
      <c r="K57"/>
    </row>
    <row r="58" spans="3:11" ht="14.25">
      <c r="C58"/>
      <c r="D58"/>
      <c r="E58"/>
      <c r="F58"/>
      <c r="G58"/>
      <c r="H58"/>
      <c r="I58"/>
      <c r="J58"/>
      <c r="K58"/>
    </row>
    <row r="59" spans="8:11" ht="14.25">
      <c r="H59"/>
      <c r="I59"/>
      <c r="J59"/>
      <c r="K59"/>
    </row>
    <row r="60" spans="8:11" ht="14.25">
      <c r="H60"/>
      <c r="I60"/>
      <c r="J60"/>
      <c r="K60"/>
    </row>
    <row r="61" spans="8:11" ht="14.25">
      <c r="H61"/>
      <c r="I61"/>
      <c r="J61"/>
      <c r="K61"/>
    </row>
    <row r="62" spans="1:11" ht="14.25">
      <c r="A62" s="111"/>
      <c r="H62"/>
      <c r="I62"/>
      <c r="J62"/>
      <c r="K62"/>
    </row>
    <row r="63" spans="1:11" ht="14.25">
      <c r="A63" s="111"/>
      <c r="H63"/>
      <c r="I63"/>
      <c r="J63"/>
      <c r="K63"/>
    </row>
    <row r="64" spans="1:11" ht="14.25">
      <c r="A64" s="111"/>
      <c r="H64"/>
      <c r="I64"/>
      <c r="J64"/>
      <c r="K64"/>
    </row>
    <row r="65" spans="1:11" ht="14.25">
      <c r="A65" s="111"/>
      <c r="H65"/>
      <c r="I65"/>
      <c r="J65"/>
      <c r="K65"/>
    </row>
    <row r="66" spans="1:11" ht="14.25">
      <c r="A66" s="111"/>
      <c r="H66"/>
      <c r="I66"/>
      <c r="J66"/>
      <c r="K66"/>
    </row>
    <row r="67" spans="1:11" ht="14.25">
      <c r="A67" s="111"/>
      <c r="H67"/>
      <c r="I67"/>
      <c r="J67"/>
      <c r="K67"/>
    </row>
    <row r="68" spans="1:11" ht="14.25">
      <c r="A68" s="111"/>
      <c r="H68"/>
      <c r="I68"/>
      <c r="J68"/>
      <c r="K68"/>
    </row>
    <row r="69" spans="1:11" ht="14.25">
      <c r="A69" s="111"/>
      <c r="H69"/>
      <c r="I69"/>
      <c r="J69"/>
      <c r="K69"/>
    </row>
    <row r="70" spans="1:11" ht="14.25">
      <c r="A70" s="111"/>
      <c r="H70"/>
      <c r="I70"/>
      <c r="J70"/>
      <c r="K70"/>
    </row>
  </sheetData>
  <sheetProtection/>
  <printOptions horizontalCentered="1"/>
  <pageMargins left="0.5905511811023623" right="0.1968503937007874" top="0.984251968503937" bottom="0.984251968503937" header="0.3937007874015748" footer="0.3937007874015748"/>
  <pageSetup orientation="portrait" paperSize="9" scale="54" r:id="rId1"/>
  <headerFooter alignWithMargins="0">
    <oddFooter>&amp;LMinisterstvo kultury ČR&amp;R&amp;P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82"/>
  <sheetViews>
    <sheetView zoomScalePageLayoutView="0" workbookViewId="0" topLeftCell="A1">
      <selection activeCell="H3" sqref="H3"/>
    </sheetView>
  </sheetViews>
  <sheetFormatPr defaultColWidth="11.421875" defaultRowHeight="12.75"/>
  <cols>
    <col min="1" max="1" width="10.7109375" style="99" customWidth="1"/>
    <col min="2" max="2" width="34.7109375" style="1" bestFit="1" customWidth="1"/>
    <col min="3" max="3" width="28.421875" style="99" bestFit="1" customWidth="1"/>
    <col min="4" max="4" width="30.00390625" style="99" bestFit="1" customWidth="1"/>
    <col min="5" max="5" width="7.00390625" style="99" customWidth="1"/>
    <col min="6" max="6" width="8.421875" style="99" customWidth="1"/>
    <col min="7" max="7" width="35.8515625" style="99" customWidth="1"/>
    <col min="8" max="8" width="17.140625" style="1" customWidth="1"/>
    <col min="9" max="9" width="15.8515625" style="1" customWidth="1"/>
    <col min="10" max="10" width="14.421875" style="1" customWidth="1"/>
    <col min="11" max="11" width="13.28125" style="1" bestFit="1" customWidth="1"/>
  </cols>
  <sheetData>
    <row r="1" spans="1:2" ht="15">
      <c r="A1" s="37" t="s">
        <v>219</v>
      </c>
      <c r="B1" s="236"/>
    </row>
    <row r="2" spans="1:2" ht="15" thickBot="1">
      <c r="A2" s="129"/>
      <c r="B2" s="236"/>
    </row>
    <row r="3" spans="2:11" ht="15.75" thickBot="1">
      <c r="B3" s="238"/>
      <c r="C3" s="144" t="s">
        <v>861</v>
      </c>
      <c r="D3" s="144" t="s">
        <v>862</v>
      </c>
      <c r="E3" s="144" t="s">
        <v>863</v>
      </c>
      <c r="F3" s="144" t="s">
        <v>864</v>
      </c>
      <c r="G3" s="144" t="s">
        <v>800</v>
      </c>
      <c r="H3" s="145" t="s">
        <v>866</v>
      </c>
      <c r="I3" s="38" t="s">
        <v>490</v>
      </c>
      <c r="J3" s="38" t="s">
        <v>678</v>
      </c>
      <c r="K3" s="38" t="s">
        <v>491</v>
      </c>
    </row>
    <row r="4" spans="1:11" ht="15.75" thickBot="1">
      <c r="A4" s="142" t="s">
        <v>773</v>
      </c>
      <c r="B4" s="22" t="s">
        <v>775</v>
      </c>
      <c r="C4" s="101"/>
      <c r="D4" s="101"/>
      <c r="E4" s="101"/>
      <c r="F4" s="101"/>
      <c r="G4" s="101"/>
      <c r="H4" s="23"/>
      <c r="I4" s="30"/>
      <c r="J4" s="30"/>
      <c r="K4" s="30"/>
    </row>
    <row r="5" spans="1:11" ht="15" thickBot="1">
      <c r="A5" s="55" t="s">
        <v>397</v>
      </c>
      <c r="B5" s="239" t="s">
        <v>395</v>
      </c>
      <c r="C5" s="162"/>
      <c r="D5" s="162"/>
      <c r="E5" s="162"/>
      <c r="F5" s="162"/>
      <c r="G5" s="147"/>
      <c r="H5" s="147"/>
      <c r="I5" s="149"/>
      <c r="J5" s="147"/>
      <c r="K5" s="147"/>
    </row>
    <row r="6" spans="2:11" ht="15" thickBot="1">
      <c r="B6" s="236"/>
      <c r="C6" s="52"/>
      <c r="D6" s="52"/>
      <c r="E6" s="52"/>
      <c r="F6" s="52"/>
      <c r="G6" s="147"/>
      <c r="H6" s="147"/>
      <c r="I6" s="163"/>
      <c r="J6" s="164"/>
      <c r="K6" s="164"/>
    </row>
    <row r="7" spans="2:11" ht="17.25" thickBot="1">
      <c r="B7" s="236"/>
      <c r="C7" s="152"/>
      <c r="D7" s="152"/>
      <c r="E7" s="152"/>
      <c r="F7" s="152"/>
      <c r="G7" s="152"/>
      <c r="H7" s="155" t="s">
        <v>801</v>
      </c>
      <c r="I7" s="156"/>
      <c r="J7" s="156"/>
      <c r="K7" s="156"/>
    </row>
    <row r="8" spans="3:11" ht="15" thickBot="1">
      <c r="C8" s="152"/>
      <c r="D8" s="152"/>
      <c r="E8" s="152"/>
      <c r="F8" s="152"/>
      <c r="G8" s="152"/>
      <c r="H8" s="150"/>
      <c r="I8" s="157"/>
      <c r="J8" s="157"/>
      <c r="K8" s="157"/>
    </row>
    <row r="9" spans="1:11" ht="15" thickBot="1">
      <c r="A9" s="55" t="s">
        <v>398</v>
      </c>
      <c r="B9" s="170" t="s">
        <v>750</v>
      </c>
      <c r="C9" s="162"/>
      <c r="D9" s="162"/>
      <c r="E9" s="162"/>
      <c r="F9" s="162"/>
      <c r="G9" s="147"/>
      <c r="H9" s="147"/>
      <c r="I9" s="149"/>
      <c r="J9" s="147"/>
      <c r="K9" s="147"/>
    </row>
    <row r="10" spans="1:11" ht="15" thickBot="1">
      <c r="A10" s="154"/>
      <c r="B10" s="154"/>
      <c r="C10" s="52"/>
      <c r="D10" s="52"/>
      <c r="E10" s="52"/>
      <c r="F10" s="52"/>
      <c r="G10" s="147"/>
      <c r="H10" s="147"/>
      <c r="I10" s="163"/>
      <c r="J10" s="164"/>
      <c r="K10" s="164"/>
    </row>
    <row r="11" spans="1:11" ht="17.25" thickBot="1">
      <c r="A11" s="154"/>
      <c r="B11" s="154"/>
      <c r="C11" s="152"/>
      <c r="D11" s="152"/>
      <c r="E11" s="152"/>
      <c r="F11" s="152"/>
      <c r="G11" s="152"/>
      <c r="H11" s="155" t="s">
        <v>801</v>
      </c>
      <c r="I11" s="156"/>
      <c r="J11" s="156"/>
      <c r="K11" s="156"/>
    </row>
    <row r="12" spans="1:11" ht="17.25" thickBot="1">
      <c r="A12" s="154"/>
      <c r="B12" s="154"/>
      <c r="C12" s="152"/>
      <c r="D12" s="152"/>
      <c r="E12" s="152"/>
      <c r="F12" s="152"/>
      <c r="G12" s="152"/>
      <c r="H12" s="155"/>
      <c r="I12" s="158"/>
      <c r="J12" s="158"/>
      <c r="K12" s="158"/>
    </row>
    <row r="13" spans="1:11" ht="15" thickBot="1">
      <c r="A13" s="55" t="s">
        <v>399</v>
      </c>
      <c r="B13" s="170" t="s">
        <v>751</v>
      </c>
      <c r="C13" s="162"/>
      <c r="D13" s="162"/>
      <c r="E13" s="162"/>
      <c r="F13" s="162"/>
      <c r="G13" s="147"/>
      <c r="H13" s="147"/>
      <c r="I13" s="149"/>
      <c r="J13" s="147"/>
      <c r="K13" s="147"/>
    </row>
    <row r="14" spans="1:11" ht="15" thickBot="1">
      <c r="A14" s="154"/>
      <c r="B14" s="154"/>
      <c r="C14" s="52"/>
      <c r="D14" s="52"/>
      <c r="E14" s="52"/>
      <c r="F14" s="52"/>
      <c r="G14" s="147"/>
      <c r="H14" s="147"/>
      <c r="I14" s="163"/>
      <c r="J14" s="164"/>
      <c r="K14" s="164"/>
    </row>
    <row r="15" spans="1:11" ht="17.25" thickBot="1">
      <c r="A15" s="154"/>
      <c r="B15" s="154"/>
      <c r="C15" s="152"/>
      <c r="D15" s="152"/>
      <c r="E15" s="152"/>
      <c r="F15" s="152"/>
      <c r="G15" s="152"/>
      <c r="H15" s="155" t="s">
        <v>801</v>
      </c>
      <c r="I15" s="156"/>
      <c r="J15" s="156"/>
      <c r="K15" s="156"/>
    </row>
    <row r="16" spans="1:11" ht="17.25" thickBot="1">
      <c r="A16" s="154"/>
      <c r="B16" s="154"/>
      <c r="C16" s="152"/>
      <c r="D16" s="152"/>
      <c r="E16" s="152"/>
      <c r="F16" s="152"/>
      <c r="G16" s="152"/>
      <c r="H16" s="155"/>
      <c r="I16" s="158"/>
      <c r="J16" s="158"/>
      <c r="K16" s="158"/>
    </row>
    <row r="17" spans="1:11" ht="15" thickBot="1">
      <c r="A17" s="55" t="s">
        <v>400</v>
      </c>
      <c r="B17" s="183" t="s">
        <v>704</v>
      </c>
      <c r="C17" s="162"/>
      <c r="D17" s="162"/>
      <c r="E17" s="162"/>
      <c r="F17" s="162"/>
      <c r="G17" s="147"/>
      <c r="H17" s="147"/>
      <c r="I17" s="149"/>
      <c r="J17" s="147"/>
      <c r="K17" s="147"/>
    </row>
    <row r="18" spans="3:11" ht="15" thickBot="1">
      <c r="C18" s="52"/>
      <c r="D18" s="52"/>
      <c r="E18" s="52"/>
      <c r="F18" s="52"/>
      <c r="G18" s="147"/>
      <c r="H18" s="147"/>
      <c r="I18" s="163"/>
      <c r="J18" s="164"/>
      <c r="K18" s="164"/>
    </row>
    <row r="19" spans="3:11" ht="17.25" thickBot="1">
      <c r="C19" s="152"/>
      <c r="D19" s="152"/>
      <c r="E19" s="152"/>
      <c r="F19" s="152"/>
      <c r="G19" s="152"/>
      <c r="H19" s="155" t="s">
        <v>801</v>
      </c>
      <c r="I19" s="156"/>
      <c r="J19" s="156"/>
      <c r="K19" s="156"/>
    </row>
    <row r="20" spans="1:11" ht="17.25" thickBot="1">
      <c r="A20" s="154"/>
      <c r="B20" s="154"/>
      <c r="C20" s="152"/>
      <c r="D20" s="152"/>
      <c r="E20" s="152"/>
      <c r="F20" s="152"/>
      <c r="G20" s="152"/>
      <c r="H20" s="155"/>
      <c r="I20" s="158"/>
      <c r="J20" s="158"/>
      <c r="K20" s="158"/>
    </row>
    <row r="21" spans="1:11" ht="15" thickBot="1">
      <c r="A21" s="55" t="s">
        <v>401</v>
      </c>
      <c r="B21" s="170" t="s">
        <v>650</v>
      </c>
      <c r="C21" s="162"/>
      <c r="D21" s="162"/>
      <c r="E21" s="162"/>
      <c r="F21" s="162"/>
      <c r="G21" s="147"/>
      <c r="H21" s="147"/>
      <c r="I21" s="149"/>
      <c r="J21" s="147"/>
      <c r="K21" s="147"/>
    </row>
    <row r="22" spans="1:11" ht="15" thickBot="1">
      <c r="A22" s="154"/>
      <c r="B22" s="154"/>
      <c r="C22" s="52"/>
      <c r="D22" s="52"/>
      <c r="E22" s="52"/>
      <c r="F22" s="52"/>
      <c r="G22" s="147"/>
      <c r="H22" s="147"/>
      <c r="I22" s="163"/>
      <c r="J22" s="164"/>
      <c r="K22" s="164"/>
    </row>
    <row r="23" spans="1:11" ht="17.25" thickBot="1">
      <c r="A23" s="154"/>
      <c r="B23" s="154"/>
      <c r="C23" s="152"/>
      <c r="D23" s="152"/>
      <c r="E23" s="152"/>
      <c r="F23" s="152"/>
      <c r="G23" s="152"/>
      <c r="H23" s="155" t="s">
        <v>801</v>
      </c>
      <c r="I23" s="156"/>
      <c r="J23" s="156"/>
      <c r="K23" s="156"/>
    </row>
    <row r="24" spans="1:11" ht="17.25" thickBot="1">
      <c r="A24" s="154"/>
      <c r="B24" s="154"/>
      <c r="C24" s="152"/>
      <c r="D24" s="152"/>
      <c r="E24" s="152"/>
      <c r="F24" s="152"/>
      <c r="G24" s="152"/>
      <c r="H24" s="155"/>
      <c r="I24" s="158"/>
      <c r="J24" s="158"/>
      <c r="K24" s="158"/>
    </row>
    <row r="25" spans="1:11" ht="15" thickBot="1">
      <c r="A25" s="55" t="s">
        <v>402</v>
      </c>
      <c r="B25" s="170" t="s">
        <v>641</v>
      </c>
      <c r="C25" s="162"/>
      <c r="D25" s="162"/>
      <c r="E25" s="162"/>
      <c r="F25" s="162"/>
      <c r="G25" s="147"/>
      <c r="H25" s="147"/>
      <c r="I25" s="149"/>
      <c r="J25" s="149"/>
      <c r="K25" s="147"/>
    </row>
    <row r="26" spans="1:11" ht="15" thickBot="1">
      <c r="A26" s="154"/>
      <c r="B26" s="154"/>
      <c r="C26" s="52"/>
      <c r="D26" s="52"/>
      <c r="E26" s="52"/>
      <c r="F26" s="52"/>
      <c r="G26" s="147"/>
      <c r="H26" s="147"/>
      <c r="I26" s="163"/>
      <c r="J26" s="164"/>
      <c r="K26" s="164"/>
    </row>
    <row r="27" spans="1:11" ht="17.25" thickBot="1">
      <c r="A27" s="154"/>
      <c r="B27" s="154"/>
      <c r="C27" s="152"/>
      <c r="D27" s="152"/>
      <c r="E27" s="152"/>
      <c r="F27" s="152"/>
      <c r="G27" s="152"/>
      <c r="H27" s="155" t="s">
        <v>801</v>
      </c>
      <c r="I27" s="156"/>
      <c r="J27" s="156"/>
      <c r="K27" s="156"/>
    </row>
    <row r="28" spans="1:11" ht="17.25" thickBot="1">
      <c r="A28" s="154"/>
      <c r="B28" s="154"/>
      <c r="C28" s="152"/>
      <c r="D28" s="152"/>
      <c r="E28" s="152"/>
      <c r="F28" s="152"/>
      <c r="G28" s="152"/>
      <c r="H28" s="155"/>
      <c r="I28" s="158"/>
      <c r="J28" s="158"/>
      <c r="K28" s="158"/>
    </row>
    <row r="29" spans="1:11" ht="15" thickBot="1">
      <c r="A29" s="176" t="s">
        <v>403</v>
      </c>
      <c r="B29" s="170" t="s">
        <v>562</v>
      </c>
      <c r="C29" s="162"/>
      <c r="D29" s="162"/>
      <c r="E29" s="162"/>
      <c r="F29" s="162"/>
      <c r="G29" s="147"/>
      <c r="H29" s="147"/>
      <c r="I29" s="149"/>
      <c r="J29" s="147"/>
      <c r="K29" s="147"/>
    </row>
    <row r="30" spans="3:11" ht="15" thickBot="1">
      <c r="C30" s="52"/>
      <c r="D30" s="52"/>
      <c r="E30" s="52"/>
      <c r="F30" s="52"/>
      <c r="G30" s="147"/>
      <c r="H30" s="147"/>
      <c r="I30" s="191"/>
      <c r="J30" s="191"/>
      <c r="K30" s="191"/>
    </row>
    <row r="31" spans="3:11" ht="17.25" thickBot="1">
      <c r="C31" s="152"/>
      <c r="D31" s="152"/>
      <c r="E31" s="152"/>
      <c r="F31" s="152"/>
      <c r="G31" s="152"/>
      <c r="H31" s="155" t="s">
        <v>801</v>
      </c>
      <c r="I31" s="156"/>
      <c r="J31" s="156"/>
      <c r="K31" s="156"/>
    </row>
    <row r="32" spans="1:11" ht="17.25" thickBot="1">
      <c r="A32" s="154"/>
      <c r="B32" s="154"/>
      <c r="C32" s="152"/>
      <c r="D32" s="152"/>
      <c r="E32" s="152"/>
      <c r="F32" s="152"/>
      <c r="G32" s="152"/>
      <c r="H32" s="155"/>
      <c r="I32" s="158"/>
      <c r="J32" s="158"/>
      <c r="K32" s="158"/>
    </row>
    <row r="33" spans="1:11" ht="15" thickBot="1">
      <c r="A33" s="78" t="s">
        <v>409</v>
      </c>
      <c r="B33" s="159" t="s">
        <v>858</v>
      </c>
      <c r="C33" s="162"/>
      <c r="D33" s="162"/>
      <c r="E33" s="162"/>
      <c r="F33" s="162"/>
      <c r="G33" s="147"/>
      <c r="H33" s="147"/>
      <c r="I33" s="149"/>
      <c r="J33" s="147"/>
      <c r="K33" s="147"/>
    </row>
    <row r="34" spans="1:11" ht="15" thickBot="1">
      <c r="A34" s="154"/>
      <c r="B34" s="154"/>
      <c r="C34" s="52"/>
      <c r="D34" s="52"/>
      <c r="E34" s="52"/>
      <c r="F34" s="52"/>
      <c r="G34" s="147"/>
      <c r="H34" s="147"/>
      <c r="I34" s="147"/>
      <c r="J34" s="147"/>
      <c r="K34" s="147"/>
    </row>
    <row r="35" spans="1:11" ht="17.25" thickBot="1">
      <c r="A35" s="154"/>
      <c r="B35" s="154"/>
      <c r="C35" s="152"/>
      <c r="D35" s="152"/>
      <c r="E35" s="152"/>
      <c r="F35" s="152"/>
      <c r="G35" s="152"/>
      <c r="H35" s="155" t="s">
        <v>801</v>
      </c>
      <c r="I35" s="156"/>
      <c r="J35" s="156"/>
      <c r="K35" s="156"/>
    </row>
    <row r="36" spans="1:11" ht="17.25" thickBot="1">
      <c r="A36" s="154"/>
      <c r="B36" s="154"/>
      <c r="C36" s="152"/>
      <c r="D36" s="152"/>
      <c r="E36" s="152"/>
      <c r="F36" s="152"/>
      <c r="G36" s="152"/>
      <c r="H36" s="155"/>
      <c r="I36" s="158"/>
      <c r="J36" s="158"/>
      <c r="K36" s="158"/>
    </row>
    <row r="37" spans="1:11" ht="15" thickBot="1">
      <c r="A37" s="55" t="s">
        <v>410</v>
      </c>
      <c r="B37" s="170" t="s">
        <v>859</v>
      </c>
      <c r="C37" s="162"/>
      <c r="D37" s="162"/>
      <c r="E37" s="162"/>
      <c r="F37" s="162"/>
      <c r="G37" s="147"/>
      <c r="H37" s="147"/>
      <c r="I37" s="190"/>
      <c r="J37" s="190"/>
      <c r="K37" s="191"/>
    </row>
    <row r="38" spans="1:11" ht="15" thickBot="1">
      <c r="A38" s="154"/>
      <c r="B38" s="154"/>
      <c r="C38" s="52"/>
      <c r="D38" s="52"/>
      <c r="E38" s="52"/>
      <c r="F38" s="52"/>
      <c r="G38" s="147"/>
      <c r="H38" s="147"/>
      <c r="I38" s="147"/>
      <c r="J38" s="147"/>
      <c r="K38" s="147"/>
    </row>
    <row r="39" spans="1:11" ht="17.25" thickBot="1">
      <c r="A39" s="154"/>
      <c r="B39" s="154"/>
      <c r="C39" s="152"/>
      <c r="D39" s="152"/>
      <c r="E39" s="152"/>
      <c r="F39" s="152"/>
      <c r="G39" s="152"/>
      <c r="H39" s="155" t="s">
        <v>801</v>
      </c>
      <c r="I39" s="156"/>
      <c r="J39" s="156"/>
      <c r="K39" s="156"/>
    </row>
    <row r="40" spans="1:11" ht="17.25" thickBot="1">
      <c r="A40" s="154"/>
      <c r="B40" s="154"/>
      <c r="C40" s="152"/>
      <c r="D40" s="152"/>
      <c r="E40" s="152"/>
      <c r="F40" s="152"/>
      <c r="G40" s="152"/>
      <c r="H40" s="155"/>
      <c r="I40" s="158"/>
      <c r="J40" s="158"/>
      <c r="K40" s="158"/>
    </row>
    <row r="41" spans="1:11" ht="15" thickBot="1">
      <c r="A41" s="55" t="s">
        <v>411</v>
      </c>
      <c r="B41" s="170" t="s">
        <v>597</v>
      </c>
      <c r="C41" s="162"/>
      <c r="D41" s="162"/>
      <c r="E41" s="162"/>
      <c r="F41" s="162"/>
      <c r="G41" s="147"/>
      <c r="H41" s="147"/>
      <c r="I41" s="149"/>
      <c r="J41" s="147"/>
      <c r="K41" s="147"/>
    </row>
    <row r="42" spans="3:11" ht="15" thickBot="1">
      <c r="C42" s="52"/>
      <c r="D42" s="52"/>
      <c r="E42" s="52"/>
      <c r="F42" s="52"/>
      <c r="G42" s="147"/>
      <c r="H42" s="147"/>
      <c r="I42" s="147"/>
      <c r="J42" s="147"/>
      <c r="K42" s="147"/>
    </row>
    <row r="43" spans="3:11" ht="17.25" thickBot="1">
      <c r="C43" s="152"/>
      <c r="D43" s="152"/>
      <c r="E43" s="152"/>
      <c r="F43" s="152"/>
      <c r="G43" s="152"/>
      <c r="H43" s="155" t="s">
        <v>801</v>
      </c>
      <c r="I43" s="156"/>
      <c r="J43" s="156"/>
      <c r="K43" s="156"/>
    </row>
    <row r="44" spans="1:11" ht="17.25" thickBot="1">
      <c r="A44" s="154"/>
      <c r="B44" s="154"/>
      <c r="C44" s="152"/>
      <c r="D44" s="152"/>
      <c r="E44" s="152"/>
      <c r="F44" s="152"/>
      <c r="G44" s="152"/>
      <c r="H44" s="155"/>
      <c r="I44" s="158"/>
      <c r="J44" s="158"/>
      <c r="K44" s="158"/>
    </row>
    <row r="45" spans="1:11" ht="15" thickBot="1">
      <c r="A45" s="55" t="s">
        <v>412</v>
      </c>
      <c r="B45" s="170" t="s">
        <v>812</v>
      </c>
      <c r="C45" s="162"/>
      <c r="D45" s="162"/>
      <c r="E45" s="162"/>
      <c r="F45" s="162"/>
      <c r="G45" s="147"/>
      <c r="H45" s="147"/>
      <c r="I45" s="149"/>
      <c r="J45" s="147"/>
      <c r="K45" s="147"/>
    </row>
    <row r="46" spans="1:11" ht="15" thickBot="1">
      <c r="A46" s="154"/>
      <c r="B46" s="154"/>
      <c r="C46" s="52"/>
      <c r="D46" s="52"/>
      <c r="E46" s="52"/>
      <c r="F46" s="52"/>
      <c r="G46" s="147"/>
      <c r="H46" s="147"/>
      <c r="I46" s="163"/>
      <c r="J46" s="164"/>
      <c r="K46" s="164"/>
    </row>
    <row r="47" spans="1:11" ht="17.25" thickBot="1">
      <c r="A47" s="154"/>
      <c r="B47" s="154"/>
      <c r="C47" s="152"/>
      <c r="D47" s="152"/>
      <c r="E47" s="152"/>
      <c r="F47" s="152"/>
      <c r="G47" s="152"/>
      <c r="H47" s="155" t="s">
        <v>801</v>
      </c>
      <c r="I47" s="156"/>
      <c r="J47" s="156"/>
      <c r="K47" s="156"/>
    </row>
    <row r="48" spans="1:11" ht="17.25" thickBot="1">
      <c r="A48" s="154"/>
      <c r="B48" s="154"/>
      <c r="C48" s="152"/>
      <c r="D48" s="152"/>
      <c r="E48" s="152"/>
      <c r="F48" s="152"/>
      <c r="G48" s="152"/>
      <c r="H48" s="155"/>
      <c r="I48" s="158"/>
      <c r="J48" s="158"/>
      <c r="K48" s="158"/>
    </row>
    <row r="49" spans="1:11" ht="15" thickBot="1">
      <c r="A49" s="55" t="s">
        <v>259</v>
      </c>
      <c r="B49" s="170" t="s">
        <v>600</v>
      </c>
      <c r="C49" s="162"/>
      <c r="D49" s="162"/>
      <c r="E49" s="162"/>
      <c r="F49" s="162"/>
      <c r="G49" s="147"/>
      <c r="H49" s="147"/>
      <c r="I49" s="149"/>
      <c r="J49" s="147"/>
      <c r="K49" s="147"/>
    </row>
    <row r="50" spans="1:11" ht="15" thickBot="1">
      <c r="A50" s="154"/>
      <c r="B50" s="154"/>
      <c r="C50" s="52"/>
      <c r="D50" s="52"/>
      <c r="E50" s="52"/>
      <c r="F50" s="52"/>
      <c r="G50" s="147"/>
      <c r="H50" s="147"/>
      <c r="I50" s="163"/>
      <c r="J50" s="164"/>
      <c r="K50" s="164"/>
    </row>
    <row r="51" spans="1:11" ht="17.25" thickBot="1">
      <c r="A51" s="154"/>
      <c r="B51" s="154"/>
      <c r="C51" s="152"/>
      <c r="D51" s="152"/>
      <c r="E51" s="152"/>
      <c r="F51" s="152"/>
      <c r="G51" s="152"/>
      <c r="H51" s="155" t="s">
        <v>801</v>
      </c>
      <c r="I51" s="156"/>
      <c r="J51" s="156"/>
      <c r="K51" s="156"/>
    </row>
    <row r="52" spans="1:11" ht="17.25" thickBot="1">
      <c r="A52" s="154"/>
      <c r="B52" s="154"/>
      <c r="C52" s="152"/>
      <c r="D52" s="152"/>
      <c r="E52" s="152"/>
      <c r="F52" s="152"/>
      <c r="G52" s="152"/>
      <c r="H52" s="155"/>
      <c r="I52" s="158"/>
      <c r="J52" s="158"/>
      <c r="K52" s="158"/>
    </row>
    <row r="53" spans="1:11" ht="15" thickBot="1">
      <c r="A53" s="165" t="s">
        <v>260</v>
      </c>
      <c r="B53" s="166" t="s">
        <v>404</v>
      </c>
      <c r="C53" s="162"/>
      <c r="D53" s="162"/>
      <c r="E53" s="162"/>
      <c r="F53" s="162"/>
      <c r="G53" s="147"/>
      <c r="H53" s="147"/>
      <c r="I53" s="149"/>
      <c r="J53" s="147"/>
      <c r="K53" s="147"/>
    </row>
    <row r="54" spans="3:11" ht="15" thickBot="1">
      <c r="C54" s="52"/>
      <c r="D54" s="52"/>
      <c r="E54" s="52"/>
      <c r="F54" s="52"/>
      <c r="G54" s="147"/>
      <c r="H54" s="147"/>
      <c r="I54" s="163"/>
      <c r="J54" s="164"/>
      <c r="K54" s="164"/>
    </row>
    <row r="55" spans="1:11" ht="17.25" thickBot="1">
      <c r="A55" s="154"/>
      <c r="B55" s="154"/>
      <c r="C55" s="152"/>
      <c r="D55" s="152"/>
      <c r="E55" s="152"/>
      <c r="F55" s="152"/>
      <c r="G55" s="152"/>
      <c r="H55" s="155" t="s">
        <v>801</v>
      </c>
      <c r="I55" s="156"/>
      <c r="J55" s="156"/>
      <c r="K55" s="156"/>
    </row>
    <row r="56" spans="1:11" ht="17.25" thickBot="1">
      <c r="A56" s="154"/>
      <c r="B56" s="154"/>
      <c r="C56" s="152"/>
      <c r="D56" s="152"/>
      <c r="E56" s="152"/>
      <c r="F56" s="152"/>
      <c r="G56" s="152"/>
      <c r="H56" s="155"/>
      <c r="I56" s="158"/>
      <c r="J56" s="158"/>
      <c r="K56" s="158"/>
    </row>
    <row r="57" spans="1:11" ht="15" thickBot="1">
      <c r="A57" s="167" t="s">
        <v>261</v>
      </c>
      <c r="B57" s="186" t="s">
        <v>642</v>
      </c>
      <c r="C57" s="162"/>
      <c r="D57" s="162"/>
      <c r="E57" s="162"/>
      <c r="F57" s="162"/>
      <c r="G57" s="147"/>
      <c r="H57" s="147"/>
      <c r="I57" s="149"/>
      <c r="J57" s="147"/>
      <c r="K57" s="147"/>
    </row>
    <row r="58" spans="1:11" ht="15" thickBot="1">
      <c r="A58" s="154"/>
      <c r="B58" s="154"/>
      <c r="C58" s="52"/>
      <c r="D58" s="52"/>
      <c r="E58" s="52"/>
      <c r="F58" s="52"/>
      <c r="G58" s="147"/>
      <c r="H58" s="147"/>
      <c r="I58" s="163"/>
      <c r="J58" s="164"/>
      <c r="K58" s="164"/>
    </row>
    <row r="59" spans="1:11" ht="17.25" thickBot="1">
      <c r="A59" s="154"/>
      <c r="B59" s="154"/>
      <c r="C59" s="152"/>
      <c r="D59" s="152"/>
      <c r="E59" s="152"/>
      <c r="F59" s="152"/>
      <c r="G59" s="152"/>
      <c r="H59" s="155" t="s">
        <v>801</v>
      </c>
      <c r="I59" s="156"/>
      <c r="J59" s="156"/>
      <c r="K59" s="156"/>
    </row>
    <row r="60" spans="1:11" ht="13.5" thickBot="1">
      <c r="A60"/>
      <c r="B60"/>
      <c r="C60"/>
      <c r="D60"/>
      <c r="E60"/>
      <c r="F60"/>
      <c r="G60"/>
      <c r="H60"/>
      <c r="I60"/>
      <c r="J60"/>
      <c r="K60"/>
    </row>
    <row r="61" spans="1:11" ht="17.25" thickBot="1">
      <c r="A61" s="103"/>
      <c r="B61" s="13"/>
      <c r="C61" s="103"/>
      <c r="D61" s="103"/>
      <c r="E61" s="103"/>
      <c r="F61" s="103"/>
      <c r="G61" s="1"/>
      <c r="H61" s="31" t="s">
        <v>161</v>
      </c>
      <c r="I61" s="15">
        <f>I59+I55+I51+I47+I43+I39+I31+I27+I23+I19+I15+I11+I7</f>
        <v>0</v>
      </c>
      <c r="J61" s="15">
        <f>J59+J55+J51+J47+J43+J39+J31+J27+J23+J19+J15+J11+J7</f>
        <v>0</v>
      </c>
      <c r="K61" s="15">
        <f>K59+K55+K51+K47+K43+K39+K31+K27+K23+K19+K15+K11+K7</f>
        <v>0</v>
      </c>
    </row>
    <row r="62" spans="1:11" ht="12.75">
      <c r="A62"/>
      <c r="B62"/>
      <c r="C62"/>
      <c r="D62"/>
      <c r="E62"/>
      <c r="F62"/>
      <c r="G62"/>
      <c r="H62"/>
      <c r="I62"/>
      <c r="J62"/>
      <c r="K62"/>
    </row>
    <row r="63" spans="3:11" ht="14.25">
      <c r="C63"/>
      <c r="D63"/>
      <c r="E63"/>
      <c r="F63"/>
      <c r="G63"/>
      <c r="H63"/>
      <c r="I63"/>
      <c r="J63"/>
      <c r="K63"/>
    </row>
    <row r="64" spans="3:11" ht="14.25">
      <c r="C64"/>
      <c r="D64"/>
      <c r="E64"/>
      <c r="F64"/>
      <c r="G64"/>
      <c r="H64"/>
      <c r="I64"/>
      <c r="J64"/>
      <c r="K64"/>
    </row>
    <row r="65" spans="3:11" ht="14.25">
      <c r="C65"/>
      <c r="D65"/>
      <c r="E65"/>
      <c r="F65"/>
      <c r="G65"/>
      <c r="H65"/>
      <c r="I65"/>
      <c r="J65"/>
      <c r="K65"/>
    </row>
    <row r="66" spans="3:11" ht="14.25">
      <c r="C66"/>
      <c r="D66"/>
      <c r="E66"/>
      <c r="F66"/>
      <c r="G66"/>
      <c r="H66"/>
      <c r="I66"/>
      <c r="J66"/>
      <c r="K66"/>
    </row>
    <row r="67" spans="3:11" ht="14.25">
      <c r="C67"/>
      <c r="D67"/>
      <c r="E67"/>
      <c r="F67"/>
      <c r="G67"/>
      <c r="H67"/>
      <c r="I67"/>
      <c r="J67"/>
      <c r="K67"/>
    </row>
    <row r="68" spans="3:11" ht="14.25">
      <c r="C68"/>
      <c r="D68"/>
      <c r="E68"/>
      <c r="F68"/>
      <c r="G68"/>
      <c r="H68"/>
      <c r="I68"/>
      <c r="J68"/>
      <c r="K68"/>
    </row>
    <row r="69" spans="3:11" ht="14.25">
      <c r="C69"/>
      <c r="D69"/>
      <c r="E69"/>
      <c r="F69"/>
      <c r="G69"/>
      <c r="H69"/>
      <c r="I69"/>
      <c r="J69"/>
      <c r="K69"/>
    </row>
    <row r="70" spans="3:11" ht="14.25">
      <c r="C70"/>
      <c r="D70"/>
      <c r="E70"/>
      <c r="F70"/>
      <c r="G70"/>
      <c r="H70"/>
      <c r="I70"/>
      <c r="J70"/>
      <c r="K70"/>
    </row>
    <row r="71" spans="8:11" ht="14.25">
      <c r="H71"/>
      <c r="I71"/>
      <c r="J71"/>
      <c r="K71"/>
    </row>
    <row r="72" spans="8:11" ht="14.25">
      <c r="H72"/>
      <c r="I72"/>
      <c r="J72"/>
      <c r="K72"/>
    </row>
    <row r="73" spans="8:11" ht="14.25">
      <c r="H73"/>
      <c r="I73"/>
      <c r="J73"/>
      <c r="K73"/>
    </row>
    <row r="74" spans="8:11" ht="14.25">
      <c r="H74"/>
      <c r="I74"/>
      <c r="J74"/>
      <c r="K74"/>
    </row>
    <row r="75" spans="8:11" ht="14.25">
      <c r="H75"/>
      <c r="I75"/>
      <c r="J75"/>
      <c r="K75"/>
    </row>
    <row r="76" spans="8:11" ht="14.25">
      <c r="H76"/>
      <c r="I76"/>
      <c r="J76"/>
      <c r="K76"/>
    </row>
    <row r="77" spans="1:11" ht="14.25">
      <c r="A77" s="111"/>
      <c r="H77"/>
      <c r="I77"/>
      <c r="J77"/>
      <c r="K77"/>
    </row>
    <row r="78" spans="1:11" ht="14.25">
      <c r="A78" s="111"/>
      <c r="H78"/>
      <c r="I78"/>
      <c r="J78"/>
      <c r="K78"/>
    </row>
    <row r="79" spans="1:11" ht="14.25">
      <c r="A79" s="111"/>
      <c r="H79"/>
      <c r="I79"/>
      <c r="J79"/>
      <c r="K79"/>
    </row>
    <row r="80" spans="1:11" ht="14.25">
      <c r="A80" s="111"/>
      <c r="H80"/>
      <c r="I80"/>
      <c r="J80"/>
      <c r="K80"/>
    </row>
    <row r="81" spans="1:11" ht="14.25">
      <c r="A81" s="111"/>
      <c r="H81"/>
      <c r="I81"/>
      <c r="J81"/>
      <c r="K81"/>
    </row>
    <row r="82" spans="1:11" ht="14.25">
      <c r="A82" s="111"/>
      <c r="H82"/>
      <c r="I82"/>
      <c r="J82"/>
      <c r="K82"/>
    </row>
  </sheetData>
  <sheetProtection/>
  <printOptions horizontalCentered="1"/>
  <pageMargins left="0.5905511811023623" right="0.1968503937007874" top="0.984251968503937" bottom="0.984251968503937" header="0.3937007874015748" footer="0.3937007874015748"/>
  <pageSetup orientation="portrait" paperSize="9" scale="54" r:id="rId1"/>
  <headerFooter alignWithMargins="0">
    <oddFooter>&amp;LMinisterstvo kultury ČR&amp;R&amp;P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N440"/>
  <sheetViews>
    <sheetView zoomScalePageLayoutView="0" workbookViewId="0" topLeftCell="D1">
      <selection activeCell="H4" sqref="H4"/>
    </sheetView>
  </sheetViews>
  <sheetFormatPr defaultColWidth="11.421875" defaultRowHeight="12.75"/>
  <cols>
    <col min="1" max="1" width="10.421875" style="99" customWidth="1"/>
    <col min="2" max="2" width="35.140625" style="1" bestFit="1" customWidth="1"/>
    <col min="3" max="3" width="28.421875" style="99" bestFit="1" customWidth="1"/>
    <col min="4" max="4" width="30.00390625" style="99" bestFit="1" customWidth="1"/>
    <col min="5" max="5" width="11.28125" style="99" customWidth="1"/>
    <col min="6" max="6" width="10.8515625" style="99" customWidth="1"/>
    <col min="7" max="7" width="35.8515625" style="99" customWidth="1"/>
    <col min="8" max="8" width="17.140625" style="1" customWidth="1"/>
    <col min="9" max="9" width="15.8515625" style="1" customWidth="1"/>
    <col min="10" max="10" width="14.421875" style="1" customWidth="1"/>
    <col min="11" max="11" width="13.28125" style="1" bestFit="1" customWidth="1"/>
    <col min="12" max="15" width="22.28125" style="0" customWidth="1"/>
    <col min="16" max="16" width="27.8515625" style="0" customWidth="1"/>
    <col min="17" max="17" width="14.8515625" style="0" customWidth="1"/>
    <col min="18" max="18" width="14.28125" style="0" customWidth="1"/>
    <col min="19" max="19" width="11.421875" style="0" customWidth="1"/>
    <col min="20" max="20" width="15.140625" style="0" customWidth="1"/>
  </cols>
  <sheetData>
    <row r="1" spans="1:15" ht="15">
      <c r="A1" s="37" t="s">
        <v>219</v>
      </c>
      <c r="B1" s="236"/>
      <c r="L1" s="29"/>
      <c r="M1" s="29"/>
      <c r="N1" s="29"/>
      <c r="O1" s="29"/>
    </row>
    <row r="2" spans="1:15" ht="15" thickBot="1">
      <c r="A2" s="129"/>
      <c r="B2" s="236"/>
      <c r="L2" s="29"/>
      <c r="M2" s="29"/>
      <c r="N2" s="29"/>
      <c r="O2" s="29"/>
    </row>
    <row r="3" spans="2:15" ht="15.75" thickBot="1">
      <c r="B3" s="238"/>
      <c r="C3" s="144" t="s">
        <v>861</v>
      </c>
      <c r="D3" s="144" t="s">
        <v>862</v>
      </c>
      <c r="E3" s="144" t="s">
        <v>863</v>
      </c>
      <c r="F3" s="144" t="s">
        <v>864</v>
      </c>
      <c r="G3" s="144" t="s">
        <v>800</v>
      </c>
      <c r="H3" s="145" t="s">
        <v>866</v>
      </c>
      <c r="I3" s="38" t="s">
        <v>490</v>
      </c>
      <c r="J3" s="38" t="s">
        <v>678</v>
      </c>
      <c r="K3" s="38" t="s">
        <v>491</v>
      </c>
      <c r="L3" s="29"/>
      <c r="M3" s="29"/>
      <c r="N3" s="29"/>
      <c r="O3" s="29"/>
    </row>
    <row r="4" spans="1:15" ht="15.75" thickBot="1">
      <c r="A4" s="142" t="s">
        <v>235</v>
      </c>
      <c r="B4" s="22" t="s">
        <v>625</v>
      </c>
      <c r="C4" s="101"/>
      <c r="D4" s="101"/>
      <c r="E4" s="101"/>
      <c r="F4" s="101"/>
      <c r="G4" s="101"/>
      <c r="H4" s="23"/>
      <c r="I4" s="30"/>
      <c r="J4" s="30"/>
      <c r="K4" s="30"/>
      <c r="L4" s="29"/>
      <c r="M4" s="29"/>
      <c r="N4" s="29"/>
      <c r="O4" s="29"/>
    </row>
    <row r="5" spans="1:15" ht="15" thickBot="1">
      <c r="A5" s="165" t="s">
        <v>792</v>
      </c>
      <c r="B5" s="243" t="s">
        <v>514</v>
      </c>
      <c r="C5" s="162"/>
      <c r="D5" s="162"/>
      <c r="E5" s="162"/>
      <c r="F5" s="162"/>
      <c r="G5" s="147"/>
      <c r="H5" s="147"/>
      <c r="I5" s="190"/>
      <c r="J5" s="191"/>
      <c r="K5" s="191"/>
      <c r="L5" s="29"/>
      <c r="M5" s="29"/>
      <c r="N5" s="29"/>
      <c r="O5" s="29"/>
    </row>
    <row r="6" spans="1:15" ht="15" thickBot="1">
      <c r="A6" s="151"/>
      <c r="B6" s="264"/>
      <c r="C6" s="52"/>
      <c r="D6" s="52"/>
      <c r="E6" s="52"/>
      <c r="F6" s="52"/>
      <c r="G6" s="147"/>
      <c r="H6" s="147"/>
      <c r="I6" s="163"/>
      <c r="J6" s="164"/>
      <c r="K6" s="164"/>
      <c r="L6" s="29"/>
      <c r="M6" s="29"/>
      <c r="N6" s="29"/>
      <c r="O6" s="29"/>
    </row>
    <row r="7" spans="1:15" ht="17.25" thickBot="1">
      <c r="A7" s="160"/>
      <c r="B7" s="242"/>
      <c r="C7" s="152"/>
      <c r="D7" s="152"/>
      <c r="E7" s="152"/>
      <c r="F7" s="152"/>
      <c r="G7" s="152"/>
      <c r="H7" s="155" t="s">
        <v>801</v>
      </c>
      <c r="I7" s="156"/>
      <c r="J7" s="156"/>
      <c r="K7" s="156"/>
      <c r="L7" s="29"/>
      <c r="M7" s="29"/>
      <c r="N7" s="29"/>
      <c r="O7" s="29"/>
    </row>
    <row r="8" spans="3:15" s="151" customFormat="1" ht="15">
      <c r="C8" s="152"/>
      <c r="D8" s="152"/>
      <c r="E8" s="152"/>
      <c r="F8" s="152"/>
      <c r="G8" s="152"/>
      <c r="H8" s="150"/>
      <c r="I8" s="153"/>
      <c r="J8" s="153"/>
      <c r="K8" s="153"/>
      <c r="L8" s="150"/>
      <c r="M8" s="150"/>
      <c r="N8" s="150"/>
      <c r="O8" s="150"/>
    </row>
    <row r="9" spans="1:15" ht="15" thickBot="1">
      <c r="A9" s="265"/>
      <c r="B9" s="255"/>
      <c r="C9" s="152"/>
      <c r="D9" s="152"/>
      <c r="E9" s="152"/>
      <c r="F9" s="152"/>
      <c r="G9" s="152"/>
      <c r="H9" s="150"/>
      <c r="I9" s="157"/>
      <c r="J9" s="157"/>
      <c r="K9" s="157"/>
      <c r="L9" s="29"/>
      <c r="M9" s="29"/>
      <c r="N9" s="29"/>
      <c r="O9" s="29"/>
    </row>
    <row r="10" spans="1:15" ht="15" thickBot="1">
      <c r="A10" s="165" t="s">
        <v>529</v>
      </c>
      <c r="B10" s="166" t="s">
        <v>158</v>
      </c>
      <c r="C10" s="162"/>
      <c r="D10" s="162"/>
      <c r="E10" s="162"/>
      <c r="F10" s="162"/>
      <c r="G10" s="147"/>
      <c r="H10" s="147"/>
      <c r="I10" s="149"/>
      <c r="J10" s="147"/>
      <c r="K10" s="147"/>
      <c r="L10" s="29"/>
      <c r="M10" s="29"/>
      <c r="N10" s="29"/>
      <c r="O10" s="29"/>
    </row>
    <row r="11" spans="1:15" ht="15" thickBot="1">
      <c r="A11" s="151"/>
      <c r="B11" s="151"/>
      <c r="C11" s="52"/>
      <c r="D11" s="52"/>
      <c r="E11" s="52"/>
      <c r="F11" s="52"/>
      <c r="G11" s="147"/>
      <c r="H11" s="147"/>
      <c r="I11" s="163"/>
      <c r="J11" s="164"/>
      <c r="K11" s="164"/>
      <c r="L11" s="29"/>
      <c r="M11" s="29"/>
      <c r="N11" s="29"/>
      <c r="O11" s="29"/>
    </row>
    <row r="12" spans="1:15" ht="17.25" thickBot="1">
      <c r="A12" s="151"/>
      <c r="B12" s="151"/>
      <c r="C12" s="152"/>
      <c r="D12" s="152"/>
      <c r="E12" s="152"/>
      <c r="F12" s="152"/>
      <c r="G12" s="152"/>
      <c r="H12" s="155" t="s">
        <v>801</v>
      </c>
      <c r="I12" s="156"/>
      <c r="J12" s="156"/>
      <c r="K12" s="156"/>
      <c r="L12" s="29"/>
      <c r="M12" s="29"/>
      <c r="N12" s="29"/>
      <c r="O12" s="29"/>
    </row>
    <row r="13" spans="1:15" ht="16.5">
      <c r="A13" s="151"/>
      <c r="B13" s="151"/>
      <c r="C13" s="152"/>
      <c r="D13" s="152"/>
      <c r="E13" s="152"/>
      <c r="F13" s="152"/>
      <c r="G13" s="152"/>
      <c r="H13" s="155"/>
      <c r="I13" s="158"/>
      <c r="J13" s="158"/>
      <c r="K13" s="158"/>
      <c r="L13" s="29"/>
      <c r="M13" s="29"/>
      <c r="N13" s="29"/>
      <c r="O13" s="29"/>
    </row>
    <row r="14" spans="1:15" ht="15" thickBot="1">
      <c r="A14" s="265"/>
      <c r="B14" s="255"/>
      <c r="C14" s="152"/>
      <c r="D14" s="152"/>
      <c r="E14" s="152"/>
      <c r="F14" s="152"/>
      <c r="G14" s="152"/>
      <c r="H14" s="150"/>
      <c r="I14" s="157"/>
      <c r="J14" s="157"/>
      <c r="K14" s="157"/>
      <c r="L14" s="29"/>
      <c r="M14" s="29"/>
      <c r="N14" s="29"/>
      <c r="O14" s="29"/>
    </row>
    <row r="15" spans="1:11" ht="15" thickBot="1">
      <c r="A15" s="167" t="s">
        <v>530</v>
      </c>
      <c r="B15" s="166" t="s">
        <v>793</v>
      </c>
      <c r="C15" s="162"/>
      <c r="D15" s="162"/>
      <c r="E15" s="162"/>
      <c r="F15" s="162"/>
      <c r="G15" s="147"/>
      <c r="H15" s="147"/>
      <c r="I15" s="149"/>
      <c r="J15" s="147"/>
      <c r="K15" s="147"/>
    </row>
    <row r="16" spans="1:11" ht="15" thickBot="1">
      <c r="A16" s="151"/>
      <c r="B16" s="151"/>
      <c r="C16" s="52"/>
      <c r="D16" s="52"/>
      <c r="E16" s="52"/>
      <c r="F16" s="52"/>
      <c r="G16" s="147"/>
      <c r="H16" s="147"/>
      <c r="I16" s="163"/>
      <c r="J16" s="164"/>
      <c r="K16" s="164"/>
    </row>
    <row r="17" spans="1:15" ht="17.25" thickBot="1">
      <c r="A17" s="151"/>
      <c r="B17" s="151"/>
      <c r="C17" s="152"/>
      <c r="D17" s="152"/>
      <c r="E17" s="152"/>
      <c r="F17" s="152"/>
      <c r="G17" s="152"/>
      <c r="H17" s="155" t="s">
        <v>801</v>
      </c>
      <c r="I17" s="156"/>
      <c r="J17" s="156"/>
      <c r="K17" s="156"/>
      <c r="L17" s="29"/>
      <c r="M17" s="29"/>
      <c r="N17" s="29"/>
      <c r="O17" s="29"/>
    </row>
    <row r="18" spans="1:15" ht="16.5">
      <c r="A18" s="151"/>
      <c r="B18" s="151"/>
      <c r="C18" s="152"/>
      <c r="D18" s="152"/>
      <c r="E18" s="152"/>
      <c r="F18" s="152"/>
      <c r="G18" s="152"/>
      <c r="H18" s="155"/>
      <c r="I18" s="158"/>
      <c r="J18" s="158"/>
      <c r="K18" s="158"/>
      <c r="L18" s="29"/>
      <c r="M18" s="29"/>
      <c r="N18" s="29"/>
      <c r="O18" s="29"/>
    </row>
    <row r="19" spans="1:11" ht="15" thickBot="1">
      <c r="A19" s="265"/>
      <c r="B19" s="255"/>
      <c r="C19" s="152"/>
      <c r="D19" s="152"/>
      <c r="E19" s="152"/>
      <c r="F19" s="152"/>
      <c r="G19" s="152"/>
      <c r="H19" s="150"/>
      <c r="I19" s="157"/>
      <c r="J19" s="157"/>
      <c r="K19" s="157"/>
    </row>
    <row r="20" spans="1:11" ht="15" thickBot="1">
      <c r="A20" s="167" t="s">
        <v>508</v>
      </c>
      <c r="B20" s="166" t="s">
        <v>728</v>
      </c>
      <c r="C20" s="162"/>
      <c r="D20" s="162"/>
      <c r="E20" s="162"/>
      <c r="F20" s="162"/>
      <c r="G20" s="147"/>
      <c r="H20" s="147"/>
      <c r="I20" s="149"/>
      <c r="J20" s="147"/>
      <c r="K20" s="147"/>
    </row>
    <row r="21" spans="1:11" ht="15" thickBot="1">
      <c r="A21" s="151"/>
      <c r="B21" s="151"/>
      <c r="C21" s="52"/>
      <c r="D21" s="52"/>
      <c r="E21" s="52"/>
      <c r="F21" s="52"/>
      <c r="G21" s="147"/>
      <c r="H21" s="147"/>
      <c r="I21" s="163"/>
      <c r="J21" s="164"/>
      <c r="K21" s="164"/>
    </row>
    <row r="22" spans="1:15" ht="17.25" thickBot="1">
      <c r="A22" s="151"/>
      <c r="B22" s="151"/>
      <c r="C22" s="152"/>
      <c r="D22" s="152"/>
      <c r="E22" s="152"/>
      <c r="F22" s="152"/>
      <c r="G22" s="152"/>
      <c r="H22" s="155" t="s">
        <v>801</v>
      </c>
      <c r="I22" s="156"/>
      <c r="J22" s="156"/>
      <c r="K22" s="156"/>
      <c r="L22" s="29"/>
      <c r="M22" s="29"/>
      <c r="N22" s="29"/>
      <c r="O22" s="29"/>
    </row>
    <row r="23" spans="1:15" ht="16.5">
      <c r="A23" s="151"/>
      <c r="B23" s="151"/>
      <c r="C23" s="152"/>
      <c r="D23" s="152"/>
      <c r="E23" s="152"/>
      <c r="F23" s="152"/>
      <c r="G23" s="152"/>
      <c r="H23" s="155"/>
      <c r="I23" s="158"/>
      <c r="J23" s="158"/>
      <c r="K23" s="158"/>
      <c r="L23" s="29"/>
      <c r="M23" s="29"/>
      <c r="N23" s="29"/>
      <c r="O23" s="29"/>
    </row>
    <row r="24" spans="1:11" ht="15" thickBot="1">
      <c r="A24" s="265"/>
      <c r="B24" s="255"/>
      <c r="C24" s="152"/>
      <c r="D24" s="152"/>
      <c r="E24" s="152"/>
      <c r="F24" s="152"/>
      <c r="G24" s="152"/>
      <c r="H24" s="150"/>
      <c r="I24" s="157"/>
      <c r="J24" s="157"/>
      <c r="K24" s="157"/>
    </row>
    <row r="25" spans="1:11" ht="15" thickBot="1">
      <c r="A25" s="167" t="s">
        <v>160</v>
      </c>
      <c r="B25" s="166" t="s">
        <v>159</v>
      </c>
      <c r="C25" s="162"/>
      <c r="D25" s="162"/>
      <c r="E25" s="162"/>
      <c r="F25" s="162"/>
      <c r="G25" s="147"/>
      <c r="H25" s="147"/>
      <c r="I25" s="149"/>
      <c r="J25" s="149"/>
      <c r="K25" s="147"/>
    </row>
    <row r="26" spans="1:11" ht="15" thickBot="1">
      <c r="A26" s="154"/>
      <c r="B26" s="154"/>
      <c r="C26" s="52"/>
      <c r="D26" s="52"/>
      <c r="E26" s="52"/>
      <c r="F26" s="52"/>
      <c r="G26" s="147"/>
      <c r="H26" s="147"/>
      <c r="I26" s="163"/>
      <c r="J26" s="164"/>
      <c r="K26" s="164"/>
    </row>
    <row r="27" spans="1:15" ht="17.25" thickBot="1">
      <c r="A27" s="154"/>
      <c r="B27" s="154"/>
      <c r="C27" s="152"/>
      <c r="D27" s="152"/>
      <c r="E27" s="152"/>
      <c r="F27" s="152"/>
      <c r="G27" s="152"/>
      <c r="H27" s="155" t="s">
        <v>801</v>
      </c>
      <c r="I27" s="156"/>
      <c r="J27" s="156"/>
      <c r="K27" s="156"/>
      <c r="L27" s="29"/>
      <c r="M27" s="29"/>
      <c r="N27" s="29"/>
      <c r="O27" s="29"/>
    </row>
    <row r="29" spans="1:11" ht="13.5" thickBot="1">
      <c r="A29"/>
      <c r="B29"/>
      <c r="C29"/>
      <c r="D29"/>
      <c r="E29"/>
      <c r="F29"/>
      <c r="G29"/>
      <c r="H29"/>
      <c r="I29"/>
      <c r="J29"/>
      <c r="K29"/>
    </row>
    <row r="30" spans="1:40" s="1" customFormat="1" ht="18.75" customHeight="1" thickBot="1">
      <c r="A30" s="103"/>
      <c r="B30" s="13"/>
      <c r="C30" s="103"/>
      <c r="D30" s="103"/>
      <c r="E30" s="103"/>
      <c r="F30" s="103"/>
      <c r="H30" s="31" t="s">
        <v>161</v>
      </c>
      <c r="I30" s="15">
        <f>I7+I12+I17+I22+I27</f>
        <v>0</v>
      </c>
      <c r="J30" s="15">
        <f>J7+J12+J17+J22+J27</f>
        <v>0</v>
      </c>
      <c r="K30" s="15">
        <f>K7+K12+K17+K22+K27</f>
        <v>0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</row>
    <row r="31" spans="1:11" ht="12.75">
      <c r="A31"/>
      <c r="B31"/>
      <c r="C31"/>
      <c r="D31"/>
      <c r="E31"/>
      <c r="F31"/>
      <c r="G31"/>
      <c r="H31"/>
      <c r="I31"/>
      <c r="J31"/>
      <c r="K31"/>
    </row>
    <row r="32" spans="1:11" ht="12.75">
      <c r="A32"/>
      <c r="B32"/>
      <c r="C32"/>
      <c r="D32"/>
      <c r="E32"/>
      <c r="F32"/>
      <c r="G32"/>
      <c r="H32"/>
      <c r="I32"/>
      <c r="J32"/>
      <c r="K32"/>
    </row>
    <row r="33" spans="1:11" ht="12.75">
      <c r="A33"/>
      <c r="B33"/>
      <c r="C33"/>
      <c r="D33"/>
      <c r="E33"/>
      <c r="F33"/>
      <c r="G33"/>
      <c r="H33"/>
      <c r="I33"/>
      <c r="J33"/>
      <c r="K33"/>
    </row>
    <row r="34" spans="1:11" ht="12.75">
      <c r="A34"/>
      <c r="B34"/>
      <c r="C34"/>
      <c r="D34"/>
      <c r="E34"/>
      <c r="F34"/>
      <c r="G34"/>
      <c r="H34"/>
      <c r="I34"/>
      <c r="J34"/>
      <c r="K34"/>
    </row>
    <row r="35" spans="1:11" ht="12.75">
      <c r="A35"/>
      <c r="B35"/>
      <c r="C35"/>
      <c r="D35"/>
      <c r="E35"/>
      <c r="F35"/>
      <c r="G35"/>
      <c r="H35"/>
      <c r="I35"/>
      <c r="J35"/>
      <c r="K35"/>
    </row>
    <row r="36" spans="1:11" ht="12.75">
      <c r="A36"/>
      <c r="B36"/>
      <c r="C36"/>
      <c r="D36"/>
      <c r="E36"/>
      <c r="F36"/>
      <c r="G36"/>
      <c r="H36"/>
      <c r="I36"/>
      <c r="J36"/>
      <c r="K36"/>
    </row>
    <row r="37" spans="1:11" ht="12.75">
      <c r="A37"/>
      <c r="B37"/>
      <c r="C37"/>
      <c r="D37"/>
      <c r="E37"/>
      <c r="F37"/>
      <c r="G37"/>
      <c r="H37"/>
      <c r="I37" s="245"/>
      <c r="J37" s="245"/>
      <c r="K37" s="245"/>
    </row>
    <row r="38" spans="1:11" ht="12.75">
      <c r="A38"/>
      <c r="B38"/>
      <c r="C38"/>
      <c r="D38"/>
      <c r="E38"/>
      <c r="F38"/>
      <c r="G38"/>
      <c r="H38"/>
      <c r="I38"/>
      <c r="J38"/>
      <c r="K38"/>
    </row>
    <row r="39" spans="1:11" ht="12.75">
      <c r="A39"/>
      <c r="B39"/>
      <c r="C39"/>
      <c r="D39"/>
      <c r="E39"/>
      <c r="F39"/>
      <c r="G39"/>
      <c r="H39"/>
      <c r="I39"/>
      <c r="J39"/>
      <c r="K39"/>
    </row>
    <row r="40" spans="1:11" ht="12.75">
      <c r="A40"/>
      <c r="B40"/>
      <c r="C40"/>
      <c r="D40"/>
      <c r="E40"/>
      <c r="F40"/>
      <c r="G40"/>
      <c r="H40"/>
      <c r="I40"/>
      <c r="J40"/>
      <c r="K40"/>
    </row>
    <row r="41" spans="1:11" ht="12.75">
      <c r="A41"/>
      <c r="B41"/>
      <c r="C41"/>
      <c r="D41"/>
      <c r="E41"/>
      <c r="F41"/>
      <c r="G41"/>
      <c r="H41"/>
      <c r="I41"/>
      <c r="J41"/>
      <c r="K41"/>
    </row>
    <row r="42" spans="1:11" ht="12.75">
      <c r="A42"/>
      <c r="B42"/>
      <c r="C42"/>
      <c r="D42"/>
      <c r="E42"/>
      <c r="F42"/>
      <c r="G42"/>
      <c r="H42"/>
      <c r="I42"/>
      <c r="J42"/>
      <c r="K42"/>
    </row>
    <row r="43" spans="1:11" ht="12.75">
      <c r="A43"/>
      <c r="B43"/>
      <c r="C43"/>
      <c r="D43"/>
      <c r="E43"/>
      <c r="F43"/>
      <c r="G43"/>
      <c r="H43"/>
      <c r="I43"/>
      <c r="J43"/>
      <c r="K43"/>
    </row>
    <row r="44" spans="1:11" ht="12.75">
      <c r="A44"/>
      <c r="B44"/>
      <c r="C44"/>
      <c r="D44"/>
      <c r="E44"/>
      <c r="F44"/>
      <c r="G44"/>
      <c r="H44"/>
      <c r="I44"/>
      <c r="J44"/>
      <c r="K44"/>
    </row>
    <row r="45" spans="1:11" ht="12.75">
      <c r="A45"/>
      <c r="B45"/>
      <c r="C45"/>
      <c r="D45"/>
      <c r="E45"/>
      <c r="F45"/>
      <c r="G45"/>
      <c r="H45"/>
      <c r="I45"/>
      <c r="J45"/>
      <c r="K45"/>
    </row>
    <row r="46" spans="1:15" ht="14.25">
      <c r="A46"/>
      <c r="B46"/>
      <c r="C46"/>
      <c r="D46"/>
      <c r="E46"/>
      <c r="F46"/>
      <c r="G46"/>
      <c r="H46"/>
      <c r="I46"/>
      <c r="J46"/>
      <c r="K46"/>
      <c r="L46" s="29"/>
      <c r="M46" s="29"/>
      <c r="N46" s="29"/>
      <c r="O46" s="29"/>
    </row>
    <row r="47" spans="1:15" ht="14.25">
      <c r="A47"/>
      <c r="B47"/>
      <c r="C47"/>
      <c r="D47"/>
      <c r="E47"/>
      <c r="F47"/>
      <c r="G47"/>
      <c r="H47"/>
      <c r="I47"/>
      <c r="J47"/>
      <c r="K47"/>
      <c r="L47" s="29"/>
      <c r="M47" s="29"/>
      <c r="N47" s="29"/>
      <c r="O47" s="29"/>
    </row>
    <row r="48" spans="1:15" ht="14.25">
      <c r="A48"/>
      <c r="B48"/>
      <c r="C48"/>
      <c r="D48"/>
      <c r="E48"/>
      <c r="F48"/>
      <c r="G48"/>
      <c r="H48"/>
      <c r="I48"/>
      <c r="J48"/>
      <c r="K48"/>
      <c r="L48" s="29"/>
      <c r="M48" s="29"/>
      <c r="N48" s="29"/>
      <c r="O48" s="29"/>
    </row>
    <row r="49" spans="1:15" ht="14.25">
      <c r="A49"/>
      <c r="B49"/>
      <c r="C49"/>
      <c r="D49"/>
      <c r="E49"/>
      <c r="F49"/>
      <c r="G49"/>
      <c r="H49"/>
      <c r="I49"/>
      <c r="J49"/>
      <c r="K49"/>
      <c r="L49" s="29"/>
      <c r="M49" s="29"/>
      <c r="N49" s="29"/>
      <c r="O49" s="29"/>
    </row>
    <row r="50" spans="1:15" ht="14.25">
      <c r="A50"/>
      <c r="B50"/>
      <c r="C50"/>
      <c r="D50"/>
      <c r="E50"/>
      <c r="F50"/>
      <c r="G50"/>
      <c r="H50"/>
      <c r="I50"/>
      <c r="J50"/>
      <c r="K50"/>
      <c r="L50" s="29"/>
      <c r="M50" s="29"/>
      <c r="N50" s="29"/>
      <c r="O50" s="29"/>
    </row>
    <row r="51" spans="1:15" ht="14.25">
      <c r="A51"/>
      <c r="B51"/>
      <c r="C51"/>
      <c r="D51"/>
      <c r="E51"/>
      <c r="F51"/>
      <c r="G51"/>
      <c r="H51"/>
      <c r="I51"/>
      <c r="J51"/>
      <c r="K51"/>
      <c r="L51" s="29"/>
      <c r="M51" s="29"/>
      <c r="N51" s="29"/>
      <c r="O51" s="29"/>
    </row>
    <row r="52" spans="1:15" ht="14.25">
      <c r="A52"/>
      <c r="B52"/>
      <c r="C52"/>
      <c r="D52"/>
      <c r="E52"/>
      <c r="F52"/>
      <c r="G52"/>
      <c r="H52"/>
      <c r="I52"/>
      <c r="J52"/>
      <c r="K52"/>
      <c r="L52" s="29"/>
      <c r="M52" s="29"/>
      <c r="N52" s="29"/>
      <c r="O52" s="29"/>
    </row>
    <row r="53" spans="1:15" ht="14.25">
      <c r="A53"/>
      <c r="B53"/>
      <c r="C53"/>
      <c r="D53"/>
      <c r="E53"/>
      <c r="F53"/>
      <c r="G53"/>
      <c r="H53"/>
      <c r="I53"/>
      <c r="J53"/>
      <c r="K53"/>
      <c r="L53" s="29"/>
      <c r="M53" s="29"/>
      <c r="N53" s="29"/>
      <c r="O53" s="29"/>
    </row>
    <row r="54" spans="1:15" ht="14.25">
      <c r="A54"/>
      <c r="B54"/>
      <c r="C54"/>
      <c r="D54"/>
      <c r="E54"/>
      <c r="F54"/>
      <c r="G54"/>
      <c r="H54"/>
      <c r="I54"/>
      <c r="J54"/>
      <c r="K54"/>
      <c r="L54" s="29"/>
      <c r="M54" s="29"/>
      <c r="N54" s="29"/>
      <c r="O54" s="29"/>
    </row>
    <row r="55" spans="1:15" ht="14.25">
      <c r="A55"/>
      <c r="B55"/>
      <c r="C55"/>
      <c r="D55"/>
      <c r="E55"/>
      <c r="F55"/>
      <c r="G55"/>
      <c r="H55"/>
      <c r="I55"/>
      <c r="J55"/>
      <c r="K55"/>
      <c r="L55" s="29"/>
      <c r="M55" s="29"/>
      <c r="N55" s="29"/>
      <c r="O55" s="29"/>
    </row>
    <row r="56" spans="1:15" ht="14.25">
      <c r="A56"/>
      <c r="B56"/>
      <c r="C56"/>
      <c r="D56"/>
      <c r="E56"/>
      <c r="F56"/>
      <c r="G56"/>
      <c r="H56"/>
      <c r="I56"/>
      <c r="J56"/>
      <c r="K56"/>
      <c r="L56" s="29"/>
      <c r="M56" s="29"/>
      <c r="N56" s="29"/>
      <c r="O56" s="29"/>
    </row>
    <row r="57" spans="1:15" ht="14.25">
      <c r="A57"/>
      <c r="B57"/>
      <c r="C57"/>
      <c r="D57"/>
      <c r="E57"/>
      <c r="F57"/>
      <c r="G57"/>
      <c r="H57"/>
      <c r="I57"/>
      <c r="J57"/>
      <c r="K57"/>
      <c r="L57" s="29"/>
      <c r="M57" s="29"/>
      <c r="N57" s="29"/>
      <c r="O57" s="29"/>
    </row>
    <row r="58" spans="1:15" ht="14.25">
      <c r="A58"/>
      <c r="B58"/>
      <c r="C58"/>
      <c r="D58"/>
      <c r="E58"/>
      <c r="F58"/>
      <c r="G58"/>
      <c r="H58"/>
      <c r="I58"/>
      <c r="J58"/>
      <c r="K58"/>
      <c r="L58" s="29"/>
      <c r="M58" s="29"/>
      <c r="N58" s="29"/>
      <c r="O58" s="29"/>
    </row>
    <row r="59" spans="1:15" ht="14.25">
      <c r="A59"/>
      <c r="B59"/>
      <c r="C59"/>
      <c r="D59"/>
      <c r="E59"/>
      <c r="F59"/>
      <c r="G59"/>
      <c r="H59"/>
      <c r="I59"/>
      <c r="J59"/>
      <c r="K59"/>
      <c r="L59" s="29"/>
      <c r="M59" s="29"/>
      <c r="N59" s="29"/>
      <c r="O59" s="29"/>
    </row>
    <row r="60" spans="1:15" ht="14.25">
      <c r="A60"/>
      <c r="B60"/>
      <c r="C60"/>
      <c r="D60"/>
      <c r="E60"/>
      <c r="F60"/>
      <c r="G60"/>
      <c r="H60"/>
      <c r="I60"/>
      <c r="J60"/>
      <c r="K60"/>
      <c r="L60" s="29"/>
      <c r="M60" s="29"/>
      <c r="N60" s="29"/>
      <c r="O60" s="29"/>
    </row>
    <row r="61" spans="1:15" ht="14.25">
      <c r="A61"/>
      <c r="B61"/>
      <c r="C61"/>
      <c r="D61"/>
      <c r="E61"/>
      <c r="F61"/>
      <c r="G61"/>
      <c r="H61"/>
      <c r="I61"/>
      <c r="J61"/>
      <c r="K61"/>
      <c r="L61" s="29"/>
      <c r="M61" s="29"/>
      <c r="N61" s="29"/>
      <c r="O61" s="29"/>
    </row>
    <row r="62" spans="1:15" ht="14.25">
      <c r="A62"/>
      <c r="B62"/>
      <c r="C62"/>
      <c r="D62"/>
      <c r="E62"/>
      <c r="F62"/>
      <c r="G62"/>
      <c r="H62"/>
      <c r="I62"/>
      <c r="J62"/>
      <c r="K62"/>
      <c r="L62" s="29"/>
      <c r="M62" s="29"/>
      <c r="N62" s="29"/>
      <c r="O62" s="29"/>
    </row>
    <row r="63" spans="1:15" ht="14.25">
      <c r="A63"/>
      <c r="B63"/>
      <c r="C63"/>
      <c r="D63"/>
      <c r="E63"/>
      <c r="F63"/>
      <c r="G63"/>
      <c r="H63"/>
      <c r="I63"/>
      <c r="J63"/>
      <c r="K63"/>
      <c r="L63" s="29"/>
      <c r="M63" s="29"/>
      <c r="N63" s="29"/>
      <c r="O63" s="29"/>
    </row>
    <row r="64" spans="1:15" ht="14.25">
      <c r="A64"/>
      <c r="B64"/>
      <c r="C64"/>
      <c r="D64"/>
      <c r="E64"/>
      <c r="F64"/>
      <c r="G64"/>
      <c r="H64"/>
      <c r="I64"/>
      <c r="J64"/>
      <c r="K64"/>
      <c r="L64" s="29"/>
      <c r="M64" s="29"/>
      <c r="N64" s="29"/>
      <c r="O64" s="29"/>
    </row>
    <row r="65" spans="1:15" ht="14.25">
      <c r="A65"/>
      <c r="B65"/>
      <c r="C65"/>
      <c r="D65"/>
      <c r="E65"/>
      <c r="F65"/>
      <c r="G65"/>
      <c r="H65"/>
      <c r="I65"/>
      <c r="J65"/>
      <c r="K65"/>
      <c r="L65" s="29"/>
      <c r="M65" s="29"/>
      <c r="N65" s="29"/>
      <c r="O65" s="29"/>
    </row>
    <row r="66" spans="1:15" ht="14.25">
      <c r="A66"/>
      <c r="B66"/>
      <c r="C66"/>
      <c r="D66"/>
      <c r="E66"/>
      <c r="F66"/>
      <c r="G66"/>
      <c r="H66"/>
      <c r="I66"/>
      <c r="J66"/>
      <c r="K66"/>
      <c r="L66" s="29"/>
      <c r="M66" s="29"/>
      <c r="N66" s="29"/>
      <c r="O66" s="29"/>
    </row>
    <row r="67" spans="1:15" ht="14.25">
      <c r="A67"/>
      <c r="B67"/>
      <c r="C67"/>
      <c r="D67"/>
      <c r="E67"/>
      <c r="F67"/>
      <c r="G67"/>
      <c r="H67"/>
      <c r="I67"/>
      <c r="J67"/>
      <c r="K67"/>
      <c r="L67" s="29"/>
      <c r="M67" s="29"/>
      <c r="N67" s="29"/>
      <c r="O67" s="29"/>
    </row>
    <row r="68" spans="1:15" ht="14.25">
      <c r="A68"/>
      <c r="B68"/>
      <c r="C68"/>
      <c r="D68"/>
      <c r="E68"/>
      <c r="F68"/>
      <c r="G68"/>
      <c r="H68"/>
      <c r="I68"/>
      <c r="J68"/>
      <c r="K68"/>
      <c r="L68" s="29"/>
      <c r="M68" s="29"/>
      <c r="N68" s="29"/>
      <c r="O68" s="29"/>
    </row>
    <row r="69" spans="1:15" ht="14.25">
      <c r="A69"/>
      <c r="B69"/>
      <c r="C69"/>
      <c r="D69"/>
      <c r="E69"/>
      <c r="F69"/>
      <c r="G69"/>
      <c r="H69"/>
      <c r="I69"/>
      <c r="J69"/>
      <c r="K69"/>
      <c r="L69" s="29"/>
      <c r="M69" s="29"/>
      <c r="N69" s="29"/>
      <c r="O69" s="29"/>
    </row>
    <row r="70" spans="1:15" ht="14.25">
      <c r="A70"/>
      <c r="B70"/>
      <c r="C70"/>
      <c r="D70"/>
      <c r="E70"/>
      <c r="F70"/>
      <c r="G70"/>
      <c r="H70"/>
      <c r="I70"/>
      <c r="J70"/>
      <c r="K70"/>
      <c r="L70" s="84"/>
      <c r="M70" s="84"/>
      <c r="N70" s="84"/>
      <c r="O70" s="84"/>
    </row>
    <row r="71" spans="1:15" ht="14.25">
      <c r="A71"/>
      <c r="B71"/>
      <c r="C71"/>
      <c r="D71"/>
      <c r="E71"/>
      <c r="F71"/>
      <c r="G71"/>
      <c r="H71"/>
      <c r="I71"/>
      <c r="J71"/>
      <c r="K71"/>
      <c r="L71" s="84"/>
      <c r="M71" s="84"/>
      <c r="N71" s="84"/>
      <c r="O71" s="84"/>
    </row>
    <row r="72" spans="1:15" ht="14.25">
      <c r="A72"/>
      <c r="B72"/>
      <c r="C72"/>
      <c r="D72"/>
      <c r="E72"/>
      <c r="F72"/>
      <c r="G72"/>
      <c r="H72"/>
      <c r="I72"/>
      <c r="J72"/>
      <c r="K72"/>
      <c r="L72" s="84"/>
      <c r="M72" s="84"/>
      <c r="N72" s="84"/>
      <c r="O72" s="84"/>
    </row>
    <row r="73" spans="1:15" ht="14.25">
      <c r="A73"/>
      <c r="B73"/>
      <c r="C73"/>
      <c r="D73"/>
      <c r="E73"/>
      <c r="F73"/>
      <c r="G73"/>
      <c r="H73"/>
      <c r="I73"/>
      <c r="J73"/>
      <c r="K73"/>
      <c r="L73" s="84"/>
      <c r="M73" s="84"/>
      <c r="N73" s="84"/>
      <c r="O73" s="84"/>
    </row>
    <row r="74" spans="1:11" ht="12.75">
      <c r="A74"/>
      <c r="B74"/>
      <c r="C74"/>
      <c r="D74"/>
      <c r="E74"/>
      <c r="F74"/>
      <c r="G74"/>
      <c r="H74"/>
      <c r="I74"/>
      <c r="J74"/>
      <c r="K74"/>
    </row>
    <row r="75" spans="1:11" ht="12.75">
      <c r="A75"/>
      <c r="B75"/>
      <c r="C75"/>
      <c r="D75"/>
      <c r="E75"/>
      <c r="F75"/>
      <c r="G75"/>
      <c r="H75"/>
      <c r="I75"/>
      <c r="J75"/>
      <c r="K75"/>
    </row>
    <row r="76" spans="1:11" ht="12.75">
      <c r="A76"/>
      <c r="B76"/>
      <c r="C76"/>
      <c r="D76"/>
      <c r="E76"/>
      <c r="F76"/>
      <c r="G76"/>
      <c r="H76"/>
      <c r="I76"/>
      <c r="J76"/>
      <c r="K76"/>
    </row>
    <row r="77" spans="1:11" ht="12.75">
      <c r="A77"/>
      <c r="B77"/>
      <c r="C77"/>
      <c r="D77"/>
      <c r="E77"/>
      <c r="F77"/>
      <c r="G77"/>
      <c r="H77"/>
      <c r="I77"/>
      <c r="J77"/>
      <c r="K77"/>
    </row>
    <row r="78" spans="1:11" ht="12.75">
      <c r="A78"/>
      <c r="B78"/>
      <c r="C78"/>
      <c r="D78"/>
      <c r="E78"/>
      <c r="F78"/>
      <c r="G78"/>
      <c r="H78"/>
      <c r="I78"/>
      <c r="J78"/>
      <c r="K78"/>
    </row>
    <row r="79" spans="1:11" ht="12.75">
      <c r="A79"/>
      <c r="B79"/>
      <c r="C79"/>
      <c r="D79"/>
      <c r="E79"/>
      <c r="F79"/>
      <c r="G79"/>
      <c r="H79"/>
      <c r="I79"/>
      <c r="J79"/>
      <c r="K79"/>
    </row>
    <row r="80" spans="1:11" ht="12.75">
      <c r="A80"/>
      <c r="B80"/>
      <c r="C80"/>
      <c r="D80"/>
      <c r="E80"/>
      <c r="F80"/>
      <c r="G80"/>
      <c r="H80"/>
      <c r="I80"/>
      <c r="J80"/>
      <c r="K80"/>
    </row>
    <row r="81" spans="1:11" ht="12.75">
      <c r="A81"/>
      <c r="B81"/>
      <c r="C81"/>
      <c r="D81"/>
      <c r="E81"/>
      <c r="F81"/>
      <c r="G81"/>
      <c r="H81"/>
      <c r="I81"/>
      <c r="J81"/>
      <c r="K81"/>
    </row>
    <row r="82" spans="1:11" ht="12.75">
      <c r="A82"/>
      <c r="B82"/>
      <c r="C82"/>
      <c r="D82"/>
      <c r="E82"/>
      <c r="F82"/>
      <c r="G82"/>
      <c r="H82"/>
      <c r="I82"/>
      <c r="J82"/>
      <c r="K82"/>
    </row>
    <row r="83" spans="1:11" ht="12.75">
      <c r="A83"/>
      <c r="B83"/>
      <c r="C83"/>
      <c r="D83"/>
      <c r="E83"/>
      <c r="F83"/>
      <c r="G83"/>
      <c r="H83"/>
      <c r="I83"/>
      <c r="J83"/>
      <c r="K83"/>
    </row>
    <row r="84" spans="1:11" ht="12.75">
      <c r="A84"/>
      <c r="B84"/>
      <c r="C84"/>
      <c r="D84"/>
      <c r="E84"/>
      <c r="F84"/>
      <c r="G84"/>
      <c r="H84"/>
      <c r="I84"/>
      <c r="J84"/>
      <c r="K84"/>
    </row>
    <row r="85" spans="1:11" ht="12.75">
      <c r="A85"/>
      <c r="B85"/>
      <c r="C85"/>
      <c r="D85"/>
      <c r="E85"/>
      <c r="F85"/>
      <c r="G85"/>
      <c r="H85"/>
      <c r="I85"/>
      <c r="J85"/>
      <c r="K85"/>
    </row>
    <row r="86" spans="1:11" ht="12.75">
      <c r="A86"/>
      <c r="B86"/>
      <c r="C86"/>
      <c r="D86"/>
      <c r="E86"/>
      <c r="F86"/>
      <c r="G86"/>
      <c r="H86"/>
      <c r="I86"/>
      <c r="J86"/>
      <c r="K86"/>
    </row>
    <row r="87" spans="1:11" ht="12.75">
      <c r="A87"/>
      <c r="B87"/>
      <c r="C87"/>
      <c r="D87"/>
      <c r="E87"/>
      <c r="F87"/>
      <c r="G87"/>
      <c r="H87"/>
      <c r="I87"/>
      <c r="J87"/>
      <c r="K87"/>
    </row>
    <row r="88" spans="1:11" ht="12.75">
      <c r="A88"/>
      <c r="B88"/>
      <c r="C88"/>
      <c r="D88"/>
      <c r="E88"/>
      <c r="F88"/>
      <c r="G88"/>
      <c r="H88"/>
      <c r="I88"/>
      <c r="J88"/>
      <c r="K88"/>
    </row>
    <row r="89" spans="1:11" ht="12.75">
      <c r="A89"/>
      <c r="B89"/>
      <c r="C89"/>
      <c r="D89"/>
      <c r="E89"/>
      <c r="F89"/>
      <c r="G89"/>
      <c r="H89"/>
      <c r="I89"/>
      <c r="J89"/>
      <c r="K89"/>
    </row>
    <row r="90" spans="1:11" ht="12.75">
      <c r="A90"/>
      <c r="B90"/>
      <c r="C90"/>
      <c r="D90"/>
      <c r="E90"/>
      <c r="F90"/>
      <c r="G90"/>
      <c r="H90"/>
      <c r="I90"/>
      <c r="J90"/>
      <c r="K90"/>
    </row>
    <row r="91" spans="1:11" ht="12.75">
      <c r="A91"/>
      <c r="B91"/>
      <c r="C91"/>
      <c r="D91"/>
      <c r="E91"/>
      <c r="F91"/>
      <c r="G91"/>
      <c r="H91"/>
      <c r="I91"/>
      <c r="J91"/>
      <c r="K91"/>
    </row>
    <row r="92" spans="1:11" ht="12.75">
      <c r="A92"/>
      <c r="B92"/>
      <c r="C92"/>
      <c r="D92"/>
      <c r="E92"/>
      <c r="F92"/>
      <c r="G92"/>
      <c r="H92"/>
      <c r="I92"/>
      <c r="J92"/>
      <c r="K92"/>
    </row>
    <row r="93" spans="1:11" ht="12.75">
      <c r="A93"/>
      <c r="B93"/>
      <c r="C93"/>
      <c r="D93"/>
      <c r="E93"/>
      <c r="F93"/>
      <c r="G93"/>
      <c r="H93"/>
      <c r="I93"/>
      <c r="J93"/>
      <c r="K93"/>
    </row>
    <row r="94" spans="1:11" ht="12.75">
      <c r="A94"/>
      <c r="B94"/>
      <c r="C94"/>
      <c r="D94"/>
      <c r="E94"/>
      <c r="F94"/>
      <c r="G94"/>
      <c r="H94"/>
      <c r="I94"/>
      <c r="J94"/>
      <c r="K94"/>
    </row>
    <row r="95" spans="1:11" ht="12.75">
      <c r="A95"/>
      <c r="B95"/>
      <c r="C95"/>
      <c r="D95"/>
      <c r="E95"/>
      <c r="F95"/>
      <c r="G95"/>
      <c r="H95"/>
      <c r="I95"/>
      <c r="J95"/>
      <c r="K95"/>
    </row>
    <row r="96" spans="1:11" ht="12.75">
      <c r="A96"/>
      <c r="B96"/>
      <c r="C96"/>
      <c r="D96"/>
      <c r="E96"/>
      <c r="F96"/>
      <c r="G96"/>
      <c r="H96"/>
      <c r="I96"/>
      <c r="J96"/>
      <c r="K96"/>
    </row>
    <row r="97" spans="1:11" ht="12.75">
      <c r="A97"/>
      <c r="B97"/>
      <c r="C97"/>
      <c r="D97"/>
      <c r="E97"/>
      <c r="F97"/>
      <c r="G97"/>
      <c r="H97"/>
      <c r="I97"/>
      <c r="J97"/>
      <c r="K97"/>
    </row>
    <row r="98" spans="1:11" ht="12.75">
      <c r="A98"/>
      <c r="B98"/>
      <c r="C98"/>
      <c r="D98"/>
      <c r="E98"/>
      <c r="F98"/>
      <c r="G98"/>
      <c r="H98"/>
      <c r="I98"/>
      <c r="J98"/>
      <c r="K98"/>
    </row>
    <row r="99" spans="1:11" ht="12.75">
      <c r="A99"/>
      <c r="B99"/>
      <c r="C99"/>
      <c r="D99"/>
      <c r="E99"/>
      <c r="F99"/>
      <c r="G99"/>
      <c r="H99"/>
      <c r="I99"/>
      <c r="J99"/>
      <c r="K99"/>
    </row>
    <row r="100" spans="1:11" ht="12.75">
      <c r="A100"/>
      <c r="B100"/>
      <c r="C100"/>
      <c r="D100"/>
      <c r="E100"/>
      <c r="F100"/>
      <c r="G100"/>
      <c r="H100"/>
      <c r="I100"/>
      <c r="J100"/>
      <c r="K100"/>
    </row>
    <row r="101" spans="1:11" ht="12.75">
      <c r="A101"/>
      <c r="B101"/>
      <c r="C101"/>
      <c r="D101"/>
      <c r="E101"/>
      <c r="F101"/>
      <c r="G101"/>
      <c r="H101"/>
      <c r="I101"/>
      <c r="J101"/>
      <c r="K101"/>
    </row>
    <row r="102" spans="1:11" ht="12.75">
      <c r="A102"/>
      <c r="B102"/>
      <c r="C102"/>
      <c r="D102"/>
      <c r="E102"/>
      <c r="F102"/>
      <c r="G102"/>
      <c r="H102"/>
      <c r="I102"/>
      <c r="J102"/>
      <c r="K102"/>
    </row>
    <row r="103" spans="1:11" ht="12.75">
      <c r="A103"/>
      <c r="B103"/>
      <c r="C103"/>
      <c r="D103"/>
      <c r="E103"/>
      <c r="F103"/>
      <c r="G103"/>
      <c r="H103"/>
      <c r="I103"/>
      <c r="J103"/>
      <c r="K103"/>
    </row>
    <row r="104" spans="1:11" ht="12.75">
      <c r="A104"/>
      <c r="B104"/>
      <c r="C104"/>
      <c r="D104"/>
      <c r="E104"/>
      <c r="F104"/>
      <c r="G104"/>
      <c r="H104"/>
      <c r="I104"/>
      <c r="J104"/>
      <c r="K104"/>
    </row>
    <row r="105" spans="1:11" ht="12.75">
      <c r="A105"/>
      <c r="B105"/>
      <c r="C105"/>
      <c r="D105"/>
      <c r="E105"/>
      <c r="F105"/>
      <c r="G105"/>
      <c r="H105"/>
      <c r="I105"/>
      <c r="J105"/>
      <c r="K105"/>
    </row>
    <row r="106" spans="1:11" ht="12.75">
      <c r="A106"/>
      <c r="B106"/>
      <c r="C106"/>
      <c r="D106"/>
      <c r="E106"/>
      <c r="F106"/>
      <c r="G106"/>
      <c r="H106"/>
      <c r="I106"/>
      <c r="J106"/>
      <c r="K106"/>
    </row>
    <row r="107" spans="1:11" ht="12.75">
      <c r="A107"/>
      <c r="B107"/>
      <c r="C107"/>
      <c r="D107"/>
      <c r="E107"/>
      <c r="F107"/>
      <c r="G107"/>
      <c r="H107"/>
      <c r="I107"/>
      <c r="J107"/>
      <c r="K107"/>
    </row>
    <row r="108" spans="1:11" ht="12.75">
      <c r="A108"/>
      <c r="B108"/>
      <c r="C108"/>
      <c r="D108"/>
      <c r="E108"/>
      <c r="F108"/>
      <c r="G108"/>
      <c r="H108"/>
      <c r="I108"/>
      <c r="J108"/>
      <c r="K108"/>
    </row>
    <row r="109" spans="1:11" ht="12.75">
      <c r="A109"/>
      <c r="B109"/>
      <c r="C109"/>
      <c r="D109"/>
      <c r="E109"/>
      <c r="F109"/>
      <c r="G109"/>
      <c r="H109"/>
      <c r="I109"/>
      <c r="J109"/>
      <c r="K109"/>
    </row>
    <row r="110" spans="1:11" ht="12.75">
      <c r="A110"/>
      <c r="B110"/>
      <c r="C110"/>
      <c r="D110"/>
      <c r="E110"/>
      <c r="F110"/>
      <c r="G110"/>
      <c r="H110"/>
      <c r="I110"/>
      <c r="J110"/>
      <c r="K110"/>
    </row>
    <row r="111" spans="1:11" ht="12.75">
      <c r="A111"/>
      <c r="B111"/>
      <c r="C111"/>
      <c r="D111"/>
      <c r="E111"/>
      <c r="F111"/>
      <c r="G111"/>
      <c r="H111"/>
      <c r="I111"/>
      <c r="J111"/>
      <c r="K111"/>
    </row>
    <row r="112" spans="1:11" ht="12.75">
      <c r="A112"/>
      <c r="B112"/>
      <c r="C112"/>
      <c r="D112"/>
      <c r="E112"/>
      <c r="F112"/>
      <c r="G112"/>
      <c r="H112"/>
      <c r="I112"/>
      <c r="J112"/>
      <c r="K112"/>
    </row>
    <row r="113" spans="1:11" ht="12.75">
      <c r="A113"/>
      <c r="B113"/>
      <c r="C113"/>
      <c r="D113"/>
      <c r="E113"/>
      <c r="F113"/>
      <c r="G113"/>
      <c r="H113"/>
      <c r="I113"/>
      <c r="J113"/>
      <c r="K113"/>
    </row>
    <row r="114" spans="1:11" ht="12.75">
      <c r="A114"/>
      <c r="B114"/>
      <c r="C114"/>
      <c r="D114"/>
      <c r="E114"/>
      <c r="F114"/>
      <c r="G114"/>
      <c r="H114"/>
      <c r="I114"/>
      <c r="J114"/>
      <c r="K114"/>
    </row>
    <row r="115" spans="1:11" ht="12.75">
      <c r="A115"/>
      <c r="B115"/>
      <c r="C115"/>
      <c r="D115"/>
      <c r="E115"/>
      <c r="F115"/>
      <c r="G115"/>
      <c r="H115"/>
      <c r="I115"/>
      <c r="J115"/>
      <c r="K115"/>
    </row>
    <row r="116" spans="1:11" ht="12.75">
      <c r="A116"/>
      <c r="B116"/>
      <c r="C116"/>
      <c r="D116"/>
      <c r="E116"/>
      <c r="F116"/>
      <c r="G116"/>
      <c r="H116"/>
      <c r="I116"/>
      <c r="J116"/>
      <c r="K116"/>
    </row>
    <row r="117" spans="1:11" ht="12.75">
      <c r="A117"/>
      <c r="B117"/>
      <c r="C117"/>
      <c r="D117"/>
      <c r="E117"/>
      <c r="F117"/>
      <c r="G117"/>
      <c r="H117"/>
      <c r="I117"/>
      <c r="J117"/>
      <c r="K117"/>
    </row>
    <row r="118" spans="1:11" ht="12.75">
      <c r="A118"/>
      <c r="B118"/>
      <c r="C118"/>
      <c r="D118"/>
      <c r="E118"/>
      <c r="F118"/>
      <c r="G118"/>
      <c r="H118"/>
      <c r="I118"/>
      <c r="J118"/>
      <c r="K118"/>
    </row>
    <row r="119" spans="1:11" ht="12.75">
      <c r="A119"/>
      <c r="B119"/>
      <c r="C119"/>
      <c r="D119"/>
      <c r="E119"/>
      <c r="F119"/>
      <c r="G119"/>
      <c r="H119"/>
      <c r="I119"/>
      <c r="J119"/>
      <c r="K119"/>
    </row>
    <row r="120" spans="1:11" ht="12.75">
      <c r="A120"/>
      <c r="B120"/>
      <c r="C120"/>
      <c r="D120"/>
      <c r="E120"/>
      <c r="F120"/>
      <c r="G120"/>
      <c r="H120"/>
      <c r="I120"/>
      <c r="J120"/>
      <c r="K120"/>
    </row>
    <row r="121" spans="1:11" ht="12.75">
      <c r="A121"/>
      <c r="B121"/>
      <c r="C121"/>
      <c r="D121"/>
      <c r="E121"/>
      <c r="F121"/>
      <c r="G121"/>
      <c r="H121"/>
      <c r="I121"/>
      <c r="J121"/>
      <c r="K121"/>
    </row>
    <row r="122" spans="1:11" ht="12.75">
      <c r="A122"/>
      <c r="B122"/>
      <c r="C122"/>
      <c r="D122"/>
      <c r="E122"/>
      <c r="F122"/>
      <c r="G122"/>
      <c r="H122"/>
      <c r="I122"/>
      <c r="J122"/>
      <c r="K122"/>
    </row>
    <row r="123" spans="1:11" ht="12.75">
      <c r="A123"/>
      <c r="B123"/>
      <c r="C123"/>
      <c r="D123"/>
      <c r="E123"/>
      <c r="F123"/>
      <c r="G123"/>
      <c r="H123"/>
      <c r="I123"/>
      <c r="J123"/>
      <c r="K123"/>
    </row>
    <row r="124" spans="1:11" ht="12.75">
      <c r="A124"/>
      <c r="B124"/>
      <c r="C124"/>
      <c r="D124"/>
      <c r="E124"/>
      <c r="F124"/>
      <c r="G124"/>
      <c r="H124"/>
      <c r="I124"/>
      <c r="J124"/>
      <c r="K124"/>
    </row>
    <row r="125" spans="1:11" ht="12.75">
      <c r="A125"/>
      <c r="B125"/>
      <c r="C125"/>
      <c r="D125"/>
      <c r="E125"/>
      <c r="F125"/>
      <c r="G125"/>
      <c r="H125"/>
      <c r="I125"/>
      <c r="J125"/>
      <c r="K125"/>
    </row>
    <row r="126" spans="1:11" ht="12.75">
      <c r="A126"/>
      <c r="B126"/>
      <c r="C126"/>
      <c r="D126"/>
      <c r="E126"/>
      <c r="F126"/>
      <c r="G126"/>
      <c r="H126"/>
      <c r="I126"/>
      <c r="J126"/>
      <c r="K126"/>
    </row>
    <row r="127" spans="1:11" ht="12.75">
      <c r="A127"/>
      <c r="B127"/>
      <c r="C127"/>
      <c r="D127"/>
      <c r="E127"/>
      <c r="F127"/>
      <c r="G127"/>
      <c r="H127"/>
      <c r="I127"/>
      <c r="J127"/>
      <c r="K127"/>
    </row>
    <row r="128" spans="1:11" ht="12.75">
      <c r="A128"/>
      <c r="B128"/>
      <c r="C128"/>
      <c r="D128"/>
      <c r="E128"/>
      <c r="F128"/>
      <c r="G128"/>
      <c r="H128"/>
      <c r="I128"/>
      <c r="J128"/>
      <c r="K128"/>
    </row>
    <row r="129" spans="1:11" ht="12.75">
      <c r="A129"/>
      <c r="B129"/>
      <c r="C129"/>
      <c r="D129"/>
      <c r="E129"/>
      <c r="F129"/>
      <c r="G129"/>
      <c r="H129"/>
      <c r="I129"/>
      <c r="J129"/>
      <c r="K129"/>
    </row>
    <row r="130" spans="1:11" ht="12.75">
      <c r="A130"/>
      <c r="B130"/>
      <c r="C130"/>
      <c r="D130"/>
      <c r="E130"/>
      <c r="F130"/>
      <c r="G130"/>
      <c r="H130"/>
      <c r="I130"/>
      <c r="J130"/>
      <c r="K130"/>
    </row>
    <row r="131" spans="1:11" ht="12.75">
      <c r="A131"/>
      <c r="B131"/>
      <c r="C131"/>
      <c r="D131"/>
      <c r="E131"/>
      <c r="F131"/>
      <c r="G131"/>
      <c r="H131"/>
      <c r="I131"/>
      <c r="J131"/>
      <c r="K131"/>
    </row>
    <row r="132" spans="1:11" ht="12.75">
      <c r="A132"/>
      <c r="B132"/>
      <c r="C132"/>
      <c r="D132"/>
      <c r="E132"/>
      <c r="F132"/>
      <c r="G132"/>
      <c r="H132"/>
      <c r="I132"/>
      <c r="J132"/>
      <c r="K132"/>
    </row>
    <row r="133" spans="1:11" ht="12.75">
      <c r="A133"/>
      <c r="B133"/>
      <c r="C133"/>
      <c r="D133"/>
      <c r="E133"/>
      <c r="F133"/>
      <c r="G133"/>
      <c r="H133"/>
      <c r="I133"/>
      <c r="J133"/>
      <c r="K133"/>
    </row>
    <row r="134" spans="1:11" ht="12.75">
      <c r="A134"/>
      <c r="B134"/>
      <c r="C134"/>
      <c r="D134"/>
      <c r="E134"/>
      <c r="F134"/>
      <c r="G134"/>
      <c r="H134"/>
      <c r="I134"/>
      <c r="J134"/>
      <c r="K134"/>
    </row>
    <row r="135" spans="1:11" ht="12.75">
      <c r="A135"/>
      <c r="B135"/>
      <c r="C135"/>
      <c r="D135"/>
      <c r="E135"/>
      <c r="F135"/>
      <c r="G135"/>
      <c r="H135"/>
      <c r="I135"/>
      <c r="J135"/>
      <c r="K135"/>
    </row>
    <row r="136" spans="1:11" ht="12.75">
      <c r="A136"/>
      <c r="B136"/>
      <c r="C136"/>
      <c r="D136"/>
      <c r="E136"/>
      <c r="F136"/>
      <c r="G136"/>
      <c r="H136"/>
      <c r="I136"/>
      <c r="J136"/>
      <c r="K136"/>
    </row>
    <row r="137" spans="1:11" ht="12.75">
      <c r="A137"/>
      <c r="B137"/>
      <c r="C137"/>
      <c r="D137"/>
      <c r="E137"/>
      <c r="F137"/>
      <c r="G137"/>
      <c r="H137"/>
      <c r="I137"/>
      <c r="J137"/>
      <c r="K137"/>
    </row>
    <row r="138" spans="1:11" ht="12.75">
      <c r="A138"/>
      <c r="B138"/>
      <c r="C138"/>
      <c r="D138"/>
      <c r="E138"/>
      <c r="F138"/>
      <c r="G138"/>
      <c r="H138"/>
      <c r="I138"/>
      <c r="J138"/>
      <c r="K138"/>
    </row>
    <row r="139" spans="1:11" ht="12.75">
      <c r="A139"/>
      <c r="B139"/>
      <c r="C139"/>
      <c r="D139"/>
      <c r="E139"/>
      <c r="F139"/>
      <c r="G139"/>
      <c r="H139"/>
      <c r="I139"/>
      <c r="J139"/>
      <c r="K139"/>
    </row>
    <row r="140" spans="1:11" ht="12.75">
      <c r="A140"/>
      <c r="B140"/>
      <c r="C140"/>
      <c r="D140"/>
      <c r="E140"/>
      <c r="F140"/>
      <c r="G140"/>
      <c r="H140"/>
      <c r="I140"/>
      <c r="J140"/>
      <c r="K140"/>
    </row>
    <row r="141" spans="1:11" ht="12.75">
      <c r="A141"/>
      <c r="B141"/>
      <c r="C141"/>
      <c r="D141"/>
      <c r="E141"/>
      <c r="F141"/>
      <c r="G141"/>
      <c r="H141"/>
      <c r="I141"/>
      <c r="J141"/>
      <c r="K141"/>
    </row>
    <row r="142" spans="1:11" ht="12.75">
      <c r="A142"/>
      <c r="B142"/>
      <c r="C142"/>
      <c r="D142"/>
      <c r="E142"/>
      <c r="F142"/>
      <c r="G142"/>
      <c r="H142"/>
      <c r="I142"/>
      <c r="J142"/>
      <c r="K142"/>
    </row>
    <row r="143" spans="1:11" ht="12.75">
      <c r="A143"/>
      <c r="B143"/>
      <c r="C143"/>
      <c r="D143"/>
      <c r="E143"/>
      <c r="F143"/>
      <c r="G143"/>
      <c r="H143"/>
      <c r="I143"/>
      <c r="J143"/>
      <c r="K143"/>
    </row>
    <row r="144" spans="1:11" ht="12.75">
      <c r="A144"/>
      <c r="B144"/>
      <c r="C144"/>
      <c r="D144"/>
      <c r="E144"/>
      <c r="F144"/>
      <c r="G144"/>
      <c r="H144"/>
      <c r="I144"/>
      <c r="J144"/>
      <c r="K144"/>
    </row>
    <row r="145" spans="1:11" ht="12.75">
      <c r="A145"/>
      <c r="B145"/>
      <c r="C145"/>
      <c r="D145"/>
      <c r="E145"/>
      <c r="F145"/>
      <c r="G145"/>
      <c r="H145"/>
      <c r="I145"/>
      <c r="J145"/>
      <c r="K145"/>
    </row>
    <row r="146" spans="1:11" ht="12.75">
      <c r="A146"/>
      <c r="B146"/>
      <c r="C146"/>
      <c r="D146"/>
      <c r="E146"/>
      <c r="F146"/>
      <c r="G146"/>
      <c r="H146"/>
      <c r="I146"/>
      <c r="J146"/>
      <c r="K146"/>
    </row>
    <row r="147" spans="1:11" ht="12.75">
      <c r="A147"/>
      <c r="B147"/>
      <c r="C147"/>
      <c r="D147"/>
      <c r="E147"/>
      <c r="F147"/>
      <c r="G147"/>
      <c r="H147"/>
      <c r="I147"/>
      <c r="J147"/>
      <c r="K147"/>
    </row>
    <row r="148" spans="1:11" ht="12.75">
      <c r="A148"/>
      <c r="B148"/>
      <c r="C148"/>
      <c r="D148"/>
      <c r="E148"/>
      <c r="F148"/>
      <c r="G148"/>
      <c r="H148"/>
      <c r="I148"/>
      <c r="J148"/>
      <c r="K148"/>
    </row>
    <row r="149" spans="1:11" ht="12.75">
      <c r="A149"/>
      <c r="B149"/>
      <c r="C149"/>
      <c r="D149"/>
      <c r="E149"/>
      <c r="F149"/>
      <c r="G149"/>
      <c r="H149"/>
      <c r="I149"/>
      <c r="J149"/>
      <c r="K149"/>
    </row>
    <row r="150" spans="1:11" ht="12.75">
      <c r="A150"/>
      <c r="B150"/>
      <c r="C150"/>
      <c r="D150"/>
      <c r="E150"/>
      <c r="F150"/>
      <c r="G150"/>
      <c r="H150"/>
      <c r="I150"/>
      <c r="J150"/>
      <c r="K150"/>
    </row>
    <row r="151" spans="1:11" ht="12.75">
      <c r="A151"/>
      <c r="B151"/>
      <c r="C151"/>
      <c r="D151"/>
      <c r="E151"/>
      <c r="F151"/>
      <c r="G151"/>
      <c r="H151"/>
      <c r="I151"/>
      <c r="J151"/>
      <c r="K151"/>
    </row>
    <row r="152" spans="1:11" ht="12.75">
      <c r="A152"/>
      <c r="B152"/>
      <c r="C152"/>
      <c r="D152"/>
      <c r="E152"/>
      <c r="F152"/>
      <c r="G152"/>
      <c r="H152"/>
      <c r="I152"/>
      <c r="J152"/>
      <c r="K152"/>
    </row>
    <row r="153" spans="1:11" ht="12.75">
      <c r="A153"/>
      <c r="B153"/>
      <c r="C153"/>
      <c r="D153"/>
      <c r="E153"/>
      <c r="F153"/>
      <c r="G153"/>
      <c r="H153"/>
      <c r="I153"/>
      <c r="J153"/>
      <c r="K153"/>
    </row>
    <row r="154" spans="1:11" ht="12.75">
      <c r="A154"/>
      <c r="B154"/>
      <c r="C154"/>
      <c r="D154"/>
      <c r="E154"/>
      <c r="F154"/>
      <c r="G154"/>
      <c r="H154"/>
      <c r="I154"/>
      <c r="J154"/>
      <c r="K154"/>
    </row>
    <row r="155" spans="1:11" ht="12.75">
      <c r="A155"/>
      <c r="B155"/>
      <c r="C155"/>
      <c r="D155"/>
      <c r="E155"/>
      <c r="F155"/>
      <c r="G155"/>
      <c r="H155"/>
      <c r="I155"/>
      <c r="J155"/>
      <c r="K155"/>
    </row>
    <row r="156" spans="1:11" ht="12.75">
      <c r="A156"/>
      <c r="B156"/>
      <c r="C156"/>
      <c r="D156"/>
      <c r="E156"/>
      <c r="F156"/>
      <c r="G156"/>
      <c r="H156"/>
      <c r="I156"/>
      <c r="J156"/>
      <c r="K156"/>
    </row>
    <row r="157" spans="1:11" ht="12.75">
      <c r="A157"/>
      <c r="B157"/>
      <c r="C157"/>
      <c r="D157"/>
      <c r="E157"/>
      <c r="F157"/>
      <c r="G157"/>
      <c r="H157"/>
      <c r="I157"/>
      <c r="J157"/>
      <c r="K157"/>
    </row>
    <row r="158" spans="1:11" ht="12.75">
      <c r="A158"/>
      <c r="B158"/>
      <c r="C158"/>
      <c r="D158"/>
      <c r="E158"/>
      <c r="F158"/>
      <c r="G158"/>
      <c r="H158"/>
      <c r="I158"/>
      <c r="J158"/>
      <c r="K158"/>
    </row>
    <row r="159" spans="1:11" ht="12.75">
      <c r="A159"/>
      <c r="B159"/>
      <c r="C159"/>
      <c r="D159"/>
      <c r="E159"/>
      <c r="F159"/>
      <c r="G159"/>
      <c r="H159"/>
      <c r="I159"/>
      <c r="J159"/>
      <c r="K159"/>
    </row>
    <row r="160" spans="1:11" ht="12.75">
      <c r="A160"/>
      <c r="B160"/>
      <c r="C160"/>
      <c r="D160"/>
      <c r="E160"/>
      <c r="F160"/>
      <c r="G160"/>
      <c r="H160"/>
      <c r="I160"/>
      <c r="J160"/>
      <c r="K160"/>
    </row>
    <row r="161" spans="1:11" ht="12.75">
      <c r="A161"/>
      <c r="B161"/>
      <c r="C161"/>
      <c r="D161"/>
      <c r="E161"/>
      <c r="F161"/>
      <c r="G161"/>
      <c r="H161"/>
      <c r="I161"/>
      <c r="J161"/>
      <c r="K161"/>
    </row>
    <row r="162" spans="1:11" ht="12.75">
      <c r="A162"/>
      <c r="B162"/>
      <c r="C162"/>
      <c r="D162"/>
      <c r="E162"/>
      <c r="F162"/>
      <c r="G162"/>
      <c r="H162"/>
      <c r="I162"/>
      <c r="J162"/>
      <c r="K162"/>
    </row>
    <row r="163" spans="1:11" ht="12.75">
      <c r="A163"/>
      <c r="B163"/>
      <c r="C163"/>
      <c r="D163"/>
      <c r="E163"/>
      <c r="F163"/>
      <c r="G163"/>
      <c r="H163"/>
      <c r="I163"/>
      <c r="J163"/>
      <c r="K163"/>
    </row>
    <row r="164" spans="1:11" ht="12.75">
      <c r="A164"/>
      <c r="B164"/>
      <c r="C164"/>
      <c r="D164"/>
      <c r="E164"/>
      <c r="F164"/>
      <c r="G164"/>
      <c r="H164"/>
      <c r="I164"/>
      <c r="J164"/>
      <c r="K164"/>
    </row>
    <row r="165" spans="1:11" ht="12.75">
      <c r="A165"/>
      <c r="B165"/>
      <c r="C165"/>
      <c r="D165"/>
      <c r="E165"/>
      <c r="F165"/>
      <c r="G165"/>
      <c r="H165"/>
      <c r="I165"/>
      <c r="J165"/>
      <c r="K165"/>
    </row>
    <row r="166" spans="1:11" ht="12.75">
      <c r="A166"/>
      <c r="B166"/>
      <c r="C166"/>
      <c r="D166"/>
      <c r="E166"/>
      <c r="F166"/>
      <c r="G166"/>
      <c r="H166"/>
      <c r="I166"/>
      <c r="J166"/>
      <c r="K166"/>
    </row>
    <row r="167" spans="1:11" ht="12.75">
      <c r="A167"/>
      <c r="B167"/>
      <c r="C167"/>
      <c r="D167"/>
      <c r="E167"/>
      <c r="F167"/>
      <c r="G167"/>
      <c r="H167"/>
      <c r="I167"/>
      <c r="J167"/>
      <c r="K167"/>
    </row>
    <row r="168" spans="1:11" ht="12.75">
      <c r="A168"/>
      <c r="B168"/>
      <c r="C168"/>
      <c r="D168"/>
      <c r="E168"/>
      <c r="F168"/>
      <c r="G168"/>
      <c r="H168"/>
      <c r="I168"/>
      <c r="J168"/>
      <c r="K168"/>
    </row>
    <row r="169" spans="1:11" ht="12.75">
      <c r="A169"/>
      <c r="B169"/>
      <c r="C169"/>
      <c r="D169"/>
      <c r="E169"/>
      <c r="F169"/>
      <c r="G169"/>
      <c r="H169"/>
      <c r="I169"/>
      <c r="J169"/>
      <c r="K169"/>
    </row>
    <row r="170" spans="1:11" ht="12.75">
      <c r="A170"/>
      <c r="B170"/>
      <c r="C170"/>
      <c r="D170"/>
      <c r="E170"/>
      <c r="F170"/>
      <c r="G170"/>
      <c r="H170"/>
      <c r="I170"/>
      <c r="J170"/>
      <c r="K170"/>
    </row>
    <row r="171" spans="1:11" ht="12.75">
      <c r="A171"/>
      <c r="B171"/>
      <c r="C171"/>
      <c r="D171"/>
      <c r="E171"/>
      <c r="F171"/>
      <c r="G171"/>
      <c r="H171"/>
      <c r="I171"/>
      <c r="J171"/>
      <c r="K171"/>
    </row>
    <row r="172" spans="1:11" ht="12.75">
      <c r="A172"/>
      <c r="B172"/>
      <c r="C172"/>
      <c r="D172"/>
      <c r="E172"/>
      <c r="F172"/>
      <c r="G172"/>
      <c r="H172"/>
      <c r="I172"/>
      <c r="J172"/>
      <c r="K172"/>
    </row>
    <row r="173" spans="1:11" ht="12.75">
      <c r="A173"/>
      <c r="B173"/>
      <c r="C173"/>
      <c r="D173"/>
      <c r="E173"/>
      <c r="F173"/>
      <c r="G173"/>
      <c r="H173"/>
      <c r="I173"/>
      <c r="J173"/>
      <c r="K173"/>
    </row>
    <row r="174" spans="1:11" ht="12.75">
      <c r="A174"/>
      <c r="B174"/>
      <c r="C174"/>
      <c r="D174"/>
      <c r="E174"/>
      <c r="F174"/>
      <c r="G174"/>
      <c r="H174"/>
      <c r="I174"/>
      <c r="J174"/>
      <c r="K174"/>
    </row>
    <row r="175" spans="1:11" ht="12.75">
      <c r="A175"/>
      <c r="B175"/>
      <c r="C175"/>
      <c r="D175"/>
      <c r="E175"/>
      <c r="F175"/>
      <c r="G175"/>
      <c r="H175"/>
      <c r="I175"/>
      <c r="J175"/>
      <c r="K175"/>
    </row>
    <row r="176" spans="1:11" ht="12.75">
      <c r="A176"/>
      <c r="B176"/>
      <c r="C176"/>
      <c r="D176"/>
      <c r="E176"/>
      <c r="F176"/>
      <c r="G176"/>
      <c r="H176"/>
      <c r="I176"/>
      <c r="J176"/>
      <c r="K176"/>
    </row>
    <row r="177" spans="1:11" ht="12.75">
      <c r="A177"/>
      <c r="B177"/>
      <c r="C177"/>
      <c r="D177"/>
      <c r="E177"/>
      <c r="F177"/>
      <c r="G177"/>
      <c r="H177"/>
      <c r="I177"/>
      <c r="J177"/>
      <c r="K177"/>
    </row>
    <row r="178" spans="1:11" ht="12.75">
      <c r="A178"/>
      <c r="B178"/>
      <c r="C178"/>
      <c r="D178"/>
      <c r="E178"/>
      <c r="F178"/>
      <c r="G178"/>
      <c r="H178"/>
      <c r="I178"/>
      <c r="J178"/>
      <c r="K178"/>
    </row>
    <row r="179" spans="1:11" ht="12.75">
      <c r="A179"/>
      <c r="B179"/>
      <c r="C179"/>
      <c r="D179"/>
      <c r="E179"/>
      <c r="F179"/>
      <c r="G179"/>
      <c r="H179"/>
      <c r="I179"/>
      <c r="J179"/>
      <c r="K179"/>
    </row>
    <row r="180" spans="1:11" ht="12.75">
      <c r="A180"/>
      <c r="B180"/>
      <c r="C180"/>
      <c r="D180"/>
      <c r="E180"/>
      <c r="F180"/>
      <c r="G180"/>
      <c r="H180"/>
      <c r="I180"/>
      <c r="J180"/>
      <c r="K180"/>
    </row>
    <row r="181" spans="1:11" ht="12.75">
      <c r="A181"/>
      <c r="B181"/>
      <c r="C181"/>
      <c r="D181"/>
      <c r="E181"/>
      <c r="F181"/>
      <c r="G181"/>
      <c r="H181"/>
      <c r="I181"/>
      <c r="J181"/>
      <c r="K181"/>
    </row>
    <row r="182" spans="1:11" ht="12.75">
      <c r="A182"/>
      <c r="B182"/>
      <c r="C182"/>
      <c r="D182"/>
      <c r="E182"/>
      <c r="F182"/>
      <c r="G182"/>
      <c r="H182"/>
      <c r="I182"/>
      <c r="J182"/>
      <c r="K182"/>
    </row>
    <row r="183" spans="1:11" ht="12.75">
      <c r="A183"/>
      <c r="B183"/>
      <c r="C183"/>
      <c r="D183"/>
      <c r="E183"/>
      <c r="F183"/>
      <c r="G183"/>
      <c r="H183"/>
      <c r="I183"/>
      <c r="J183"/>
      <c r="K183"/>
    </row>
    <row r="184" spans="1:11" ht="12.75">
      <c r="A184"/>
      <c r="B184"/>
      <c r="C184"/>
      <c r="D184"/>
      <c r="E184"/>
      <c r="F184"/>
      <c r="G184"/>
      <c r="H184"/>
      <c r="I184"/>
      <c r="J184"/>
      <c r="K184"/>
    </row>
    <row r="185" spans="1:11" ht="12.75">
      <c r="A185"/>
      <c r="B185"/>
      <c r="C185"/>
      <c r="D185"/>
      <c r="E185"/>
      <c r="F185"/>
      <c r="G185"/>
      <c r="H185"/>
      <c r="I185"/>
      <c r="J185"/>
      <c r="K185"/>
    </row>
    <row r="186" spans="1:11" ht="12.75">
      <c r="A186"/>
      <c r="B186"/>
      <c r="C186"/>
      <c r="D186"/>
      <c r="E186"/>
      <c r="F186"/>
      <c r="G186"/>
      <c r="H186"/>
      <c r="I186"/>
      <c r="J186"/>
      <c r="K186"/>
    </row>
    <row r="187" spans="1:11" ht="12.75">
      <c r="A187"/>
      <c r="B187"/>
      <c r="C187"/>
      <c r="D187"/>
      <c r="E187"/>
      <c r="F187"/>
      <c r="G187"/>
      <c r="H187"/>
      <c r="I187"/>
      <c r="J187"/>
      <c r="K187"/>
    </row>
    <row r="188" spans="1:11" ht="12.75">
      <c r="A188"/>
      <c r="B188"/>
      <c r="C188"/>
      <c r="D188"/>
      <c r="E188"/>
      <c r="F188"/>
      <c r="G188"/>
      <c r="H188"/>
      <c r="I188"/>
      <c r="J188"/>
      <c r="K188"/>
    </row>
    <row r="189" spans="1:11" ht="12.75">
      <c r="A189"/>
      <c r="B189"/>
      <c r="C189"/>
      <c r="D189"/>
      <c r="E189"/>
      <c r="F189"/>
      <c r="G189"/>
      <c r="H189"/>
      <c r="I189"/>
      <c r="J189"/>
      <c r="K189"/>
    </row>
    <row r="190" spans="1:11" ht="12.75">
      <c r="A190"/>
      <c r="B190"/>
      <c r="C190"/>
      <c r="D190"/>
      <c r="E190"/>
      <c r="F190"/>
      <c r="G190"/>
      <c r="H190"/>
      <c r="I190"/>
      <c r="J190"/>
      <c r="K190"/>
    </row>
    <row r="191" spans="1:11" ht="12.75">
      <c r="A191"/>
      <c r="B191"/>
      <c r="C191"/>
      <c r="D191"/>
      <c r="E191"/>
      <c r="F191"/>
      <c r="G191"/>
      <c r="H191"/>
      <c r="I191"/>
      <c r="J191"/>
      <c r="K191"/>
    </row>
    <row r="192" spans="1:11" ht="12.75">
      <c r="A192"/>
      <c r="B192"/>
      <c r="C192"/>
      <c r="D192"/>
      <c r="E192"/>
      <c r="F192"/>
      <c r="G192"/>
      <c r="H192"/>
      <c r="I192"/>
      <c r="J192"/>
      <c r="K192"/>
    </row>
    <row r="193" spans="1:11" ht="12.75">
      <c r="A193"/>
      <c r="B193"/>
      <c r="C193"/>
      <c r="D193"/>
      <c r="E193"/>
      <c r="F193"/>
      <c r="G193"/>
      <c r="H193"/>
      <c r="I193"/>
      <c r="J193"/>
      <c r="K193"/>
    </row>
    <row r="194" spans="1:11" ht="12.75">
      <c r="A194"/>
      <c r="B194"/>
      <c r="C194"/>
      <c r="D194"/>
      <c r="E194"/>
      <c r="F194"/>
      <c r="G194"/>
      <c r="H194"/>
      <c r="I194"/>
      <c r="J194"/>
      <c r="K194"/>
    </row>
    <row r="195" spans="1:11" ht="12.75">
      <c r="A195"/>
      <c r="B195"/>
      <c r="C195"/>
      <c r="D195"/>
      <c r="E195"/>
      <c r="F195"/>
      <c r="G195"/>
      <c r="H195"/>
      <c r="I195"/>
      <c r="J195"/>
      <c r="K195"/>
    </row>
    <row r="196" spans="1:11" ht="12.75">
      <c r="A196"/>
      <c r="B196"/>
      <c r="C196"/>
      <c r="D196"/>
      <c r="E196"/>
      <c r="F196"/>
      <c r="G196"/>
      <c r="H196"/>
      <c r="I196"/>
      <c r="J196"/>
      <c r="K196"/>
    </row>
    <row r="197" spans="1:11" ht="12.75">
      <c r="A197"/>
      <c r="B197"/>
      <c r="C197"/>
      <c r="D197"/>
      <c r="E197"/>
      <c r="F197"/>
      <c r="G197"/>
      <c r="H197"/>
      <c r="I197"/>
      <c r="J197"/>
      <c r="K197"/>
    </row>
    <row r="198" spans="1:11" ht="12.75">
      <c r="A198"/>
      <c r="B198"/>
      <c r="C198"/>
      <c r="D198"/>
      <c r="E198"/>
      <c r="F198"/>
      <c r="G198"/>
      <c r="H198"/>
      <c r="I198"/>
      <c r="J198"/>
      <c r="K198"/>
    </row>
    <row r="199" spans="1:11" ht="12.75">
      <c r="A199"/>
      <c r="B199"/>
      <c r="C199"/>
      <c r="D199"/>
      <c r="E199"/>
      <c r="F199"/>
      <c r="G199"/>
      <c r="H199"/>
      <c r="I199"/>
      <c r="J199"/>
      <c r="K199"/>
    </row>
    <row r="200" spans="1:11" ht="12.75">
      <c r="A200"/>
      <c r="B200"/>
      <c r="C200"/>
      <c r="D200"/>
      <c r="E200"/>
      <c r="F200"/>
      <c r="G200"/>
      <c r="H200"/>
      <c r="I200"/>
      <c r="J200"/>
      <c r="K200"/>
    </row>
    <row r="201" spans="1:11" ht="12.75">
      <c r="A201"/>
      <c r="B201"/>
      <c r="C201"/>
      <c r="D201"/>
      <c r="E201"/>
      <c r="F201"/>
      <c r="G201"/>
      <c r="H201"/>
      <c r="I201"/>
      <c r="J201"/>
      <c r="K201"/>
    </row>
    <row r="202" spans="1:11" ht="12.75">
      <c r="A202"/>
      <c r="B202"/>
      <c r="C202"/>
      <c r="D202"/>
      <c r="E202"/>
      <c r="F202"/>
      <c r="G202"/>
      <c r="H202"/>
      <c r="I202"/>
      <c r="J202"/>
      <c r="K202"/>
    </row>
    <row r="203" spans="1:11" ht="12.75">
      <c r="A203"/>
      <c r="B203"/>
      <c r="C203"/>
      <c r="D203"/>
      <c r="E203"/>
      <c r="F203"/>
      <c r="G203"/>
      <c r="H203"/>
      <c r="I203"/>
      <c r="J203"/>
      <c r="K203"/>
    </row>
    <row r="204" spans="1:11" ht="12.75">
      <c r="A204"/>
      <c r="B204"/>
      <c r="C204"/>
      <c r="D204"/>
      <c r="E204"/>
      <c r="F204"/>
      <c r="G204"/>
      <c r="H204"/>
      <c r="I204"/>
      <c r="J204"/>
      <c r="K204"/>
    </row>
    <row r="205" spans="1:11" ht="12.75">
      <c r="A205"/>
      <c r="B205"/>
      <c r="C205"/>
      <c r="D205"/>
      <c r="E205"/>
      <c r="F205"/>
      <c r="G205"/>
      <c r="H205"/>
      <c r="I205"/>
      <c r="J205"/>
      <c r="K205"/>
    </row>
    <row r="206" spans="1:11" ht="12.75">
      <c r="A206"/>
      <c r="B206"/>
      <c r="C206"/>
      <c r="D206"/>
      <c r="E206"/>
      <c r="F206"/>
      <c r="G206"/>
      <c r="H206"/>
      <c r="I206"/>
      <c r="J206"/>
      <c r="K206"/>
    </row>
    <row r="207" spans="1:11" ht="12.75">
      <c r="A207"/>
      <c r="B207"/>
      <c r="C207"/>
      <c r="D207"/>
      <c r="E207"/>
      <c r="F207"/>
      <c r="G207"/>
      <c r="H207"/>
      <c r="I207"/>
      <c r="J207"/>
      <c r="K207"/>
    </row>
    <row r="208" spans="1:11" ht="12.75">
      <c r="A208"/>
      <c r="B208"/>
      <c r="C208"/>
      <c r="D208"/>
      <c r="E208"/>
      <c r="F208"/>
      <c r="G208"/>
      <c r="H208"/>
      <c r="I208"/>
      <c r="J208"/>
      <c r="K208"/>
    </row>
    <row r="209" spans="1:11" ht="12.75">
      <c r="A209"/>
      <c r="B209"/>
      <c r="C209"/>
      <c r="D209"/>
      <c r="E209"/>
      <c r="F209"/>
      <c r="G209"/>
      <c r="H209"/>
      <c r="I209"/>
      <c r="J209"/>
      <c r="K209"/>
    </row>
    <row r="210" spans="1:11" ht="12.75">
      <c r="A210"/>
      <c r="B210"/>
      <c r="C210"/>
      <c r="D210"/>
      <c r="E210"/>
      <c r="F210"/>
      <c r="G210"/>
      <c r="H210"/>
      <c r="I210"/>
      <c r="J210"/>
      <c r="K210"/>
    </row>
    <row r="211" spans="1:11" ht="12.75">
      <c r="A211"/>
      <c r="B211"/>
      <c r="C211"/>
      <c r="D211"/>
      <c r="E211"/>
      <c r="F211"/>
      <c r="G211"/>
      <c r="H211"/>
      <c r="I211"/>
      <c r="J211"/>
      <c r="K211"/>
    </row>
    <row r="212" spans="1:11" ht="12.75">
      <c r="A212"/>
      <c r="B212"/>
      <c r="C212"/>
      <c r="D212"/>
      <c r="E212"/>
      <c r="F212"/>
      <c r="G212"/>
      <c r="H212"/>
      <c r="I212"/>
      <c r="J212"/>
      <c r="K212"/>
    </row>
    <row r="213" spans="1:11" ht="12.75">
      <c r="A213"/>
      <c r="B213"/>
      <c r="C213"/>
      <c r="D213"/>
      <c r="E213"/>
      <c r="F213"/>
      <c r="G213"/>
      <c r="H213"/>
      <c r="I213"/>
      <c r="J213"/>
      <c r="K213"/>
    </row>
    <row r="214" spans="1:11" ht="12.75">
      <c r="A214"/>
      <c r="B214"/>
      <c r="C214"/>
      <c r="D214"/>
      <c r="E214"/>
      <c r="F214"/>
      <c r="G214"/>
      <c r="H214"/>
      <c r="I214"/>
      <c r="J214"/>
      <c r="K214"/>
    </row>
    <row r="215" spans="1:11" ht="12.75">
      <c r="A215"/>
      <c r="B215"/>
      <c r="C215"/>
      <c r="D215"/>
      <c r="E215"/>
      <c r="F215"/>
      <c r="G215"/>
      <c r="H215"/>
      <c r="I215"/>
      <c r="J215"/>
      <c r="K215"/>
    </row>
    <row r="216" spans="1:11" ht="12.75">
      <c r="A216"/>
      <c r="B216"/>
      <c r="C216"/>
      <c r="D216"/>
      <c r="E216"/>
      <c r="F216"/>
      <c r="G216"/>
      <c r="H216"/>
      <c r="I216"/>
      <c r="J216"/>
      <c r="K216"/>
    </row>
    <row r="217" spans="1:11" ht="12.75">
      <c r="A217"/>
      <c r="B217"/>
      <c r="C217"/>
      <c r="D217"/>
      <c r="E217"/>
      <c r="F217"/>
      <c r="G217"/>
      <c r="H217"/>
      <c r="I217"/>
      <c r="J217"/>
      <c r="K217"/>
    </row>
    <row r="218" spans="1:11" ht="12.75">
      <c r="A218"/>
      <c r="B218"/>
      <c r="C218"/>
      <c r="D218"/>
      <c r="E218"/>
      <c r="F218"/>
      <c r="G218"/>
      <c r="H218"/>
      <c r="I218"/>
      <c r="J218"/>
      <c r="K218"/>
    </row>
    <row r="219" spans="1:11" ht="12.75">
      <c r="A219"/>
      <c r="B219"/>
      <c r="C219"/>
      <c r="D219"/>
      <c r="E219"/>
      <c r="F219"/>
      <c r="G219"/>
      <c r="H219"/>
      <c r="I219"/>
      <c r="J219"/>
      <c r="K219"/>
    </row>
    <row r="220" spans="1:11" ht="12.75">
      <c r="A220"/>
      <c r="B220"/>
      <c r="C220"/>
      <c r="D220"/>
      <c r="E220"/>
      <c r="F220"/>
      <c r="G220"/>
      <c r="H220"/>
      <c r="I220"/>
      <c r="J220"/>
      <c r="K220"/>
    </row>
    <row r="221" spans="1:11" ht="12.75">
      <c r="A221"/>
      <c r="B221"/>
      <c r="C221"/>
      <c r="D221"/>
      <c r="E221"/>
      <c r="F221"/>
      <c r="G221"/>
      <c r="H221"/>
      <c r="I221"/>
      <c r="J221"/>
      <c r="K221"/>
    </row>
    <row r="222" spans="1:11" ht="12.75">
      <c r="A222"/>
      <c r="B222"/>
      <c r="C222"/>
      <c r="D222"/>
      <c r="E222"/>
      <c r="F222"/>
      <c r="G222"/>
      <c r="H222"/>
      <c r="I222"/>
      <c r="J222"/>
      <c r="K222"/>
    </row>
    <row r="223" spans="1:11" ht="12.75">
      <c r="A223"/>
      <c r="B223"/>
      <c r="C223"/>
      <c r="D223"/>
      <c r="E223"/>
      <c r="F223"/>
      <c r="G223"/>
      <c r="H223"/>
      <c r="I223"/>
      <c r="J223"/>
      <c r="K223"/>
    </row>
    <row r="224" spans="1:11" ht="12.75">
      <c r="A224"/>
      <c r="B224"/>
      <c r="C224"/>
      <c r="D224"/>
      <c r="E224"/>
      <c r="F224"/>
      <c r="G224"/>
      <c r="H224"/>
      <c r="I224"/>
      <c r="J224"/>
      <c r="K224"/>
    </row>
    <row r="225" spans="1:11" ht="12.75">
      <c r="A225"/>
      <c r="B225"/>
      <c r="C225"/>
      <c r="D225"/>
      <c r="E225"/>
      <c r="F225"/>
      <c r="G225"/>
      <c r="H225"/>
      <c r="I225"/>
      <c r="J225"/>
      <c r="K225"/>
    </row>
    <row r="226" spans="1:11" ht="12.75">
      <c r="A226"/>
      <c r="B226"/>
      <c r="C226"/>
      <c r="D226"/>
      <c r="E226"/>
      <c r="F226"/>
      <c r="G226"/>
      <c r="H226"/>
      <c r="I226"/>
      <c r="J226"/>
      <c r="K226"/>
    </row>
    <row r="227" spans="1:11" ht="12.75">
      <c r="A227"/>
      <c r="B227"/>
      <c r="C227"/>
      <c r="D227"/>
      <c r="E227"/>
      <c r="F227"/>
      <c r="G227"/>
      <c r="H227"/>
      <c r="I227"/>
      <c r="J227"/>
      <c r="K227"/>
    </row>
    <row r="228" spans="1:11" ht="12.75">
      <c r="A228"/>
      <c r="B228"/>
      <c r="C228"/>
      <c r="D228"/>
      <c r="E228"/>
      <c r="F228"/>
      <c r="G228"/>
      <c r="H228"/>
      <c r="I228"/>
      <c r="J228"/>
      <c r="K228"/>
    </row>
    <row r="229" spans="1:11" ht="12.75">
      <c r="A229"/>
      <c r="B229"/>
      <c r="C229"/>
      <c r="D229"/>
      <c r="E229"/>
      <c r="F229"/>
      <c r="G229"/>
      <c r="H229"/>
      <c r="I229"/>
      <c r="J229"/>
      <c r="K229"/>
    </row>
    <row r="230" spans="1:11" ht="12.75">
      <c r="A230"/>
      <c r="B230"/>
      <c r="C230"/>
      <c r="D230"/>
      <c r="E230"/>
      <c r="F230"/>
      <c r="G230"/>
      <c r="H230"/>
      <c r="I230"/>
      <c r="J230"/>
      <c r="K230"/>
    </row>
    <row r="231" spans="1:11" ht="12.75">
      <c r="A231"/>
      <c r="B231"/>
      <c r="C231"/>
      <c r="D231"/>
      <c r="E231"/>
      <c r="F231"/>
      <c r="G231"/>
      <c r="H231"/>
      <c r="I231"/>
      <c r="J231"/>
      <c r="K231"/>
    </row>
    <row r="232" spans="1:11" ht="12.75">
      <c r="A232"/>
      <c r="B232"/>
      <c r="C232"/>
      <c r="D232"/>
      <c r="E232"/>
      <c r="F232"/>
      <c r="G232"/>
      <c r="H232"/>
      <c r="I232"/>
      <c r="J232"/>
      <c r="K232"/>
    </row>
    <row r="233" spans="1:11" ht="12.75">
      <c r="A233"/>
      <c r="B233"/>
      <c r="C233"/>
      <c r="D233"/>
      <c r="E233"/>
      <c r="F233"/>
      <c r="G233"/>
      <c r="H233"/>
      <c r="I233"/>
      <c r="J233"/>
      <c r="K233"/>
    </row>
    <row r="234" spans="1:11" ht="12.75">
      <c r="A234"/>
      <c r="B234"/>
      <c r="C234"/>
      <c r="D234"/>
      <c r="E234"/>
      <c r="F234"/>
      <c r="G234"/>
      <c r="H234"/>
      <c r="I234"/>
      <c r="J234"/>
      <c r="K234"/>
    </row>
    <row r="235" spans="1:11" ht="12.75">
      <c r="A235"/>
      <c r="B235"/>
      <c r="C235"/>
      <c r="D235"/>
      <c r="E235"/>
      <c r="F235"/>
      <c r="G235"/>
      <c r="H235"/>
      <c r="I235"/>
      <c r="J235"/>
      <c r="K235"/>
    </row>
    <row r="236" spans="1:11" ht="12.75">
      <c r="A236"/>
      <c r="B236"/>
      <c r="C236"/>
      <c r="D236"/>
      <c r="E236"/>
      <c r="F236"/>
      <c r="G236"/>
      <c r="H236"/>
      <c r="I236"/>
      <c r="J236"/>
      <c r="K236"/>
    </row>
    <row r="237" spans="1:11" ht="12.75">
      <c r="A237"/>
      <c r="B237"/>
      <c r="C237"/>
      <c r="D237"/>
      <c r="E237"/>
      <c r="F237"/>
      <c r="G237"/>
      <c r="H237"/>
      <c r="I237"/>
      <c r="J237"/>
      <c r="K237"/>
    </row>
    <row r="238" spans="1:11" ht="12.75">
      <c r="A238"/>
      <c r="B238"/>
      <c r="C238"/>
      <c r="D238"/>
      <c r="E238"/>
      <c r="F238"/>
      <c r="G238"/>
      <c r="H238"/>
      <c r="I238"/>
      <c r="J238"/>
      <c r="K238"/>
    </row>
    <row r="239" spans="1:11" ht="12.75">
      <c r="A239"/>
      <c r="B239"/>
      <c r="C239"/>
      <c r="D239"/>
      <c r="E239"/>
      <c r="F239"/>
      <c r="G239"/>
      <c r="H239"/>
      <c r="I239"/>
      <c r="J239"/>
      <c r="K239"/>
    </row>
    <row r="240" spans="1:11" ht="12.75">
      <c r="A240"/>
      <c r="B240"/>
      <c r="C240"/>
      <c r="D240"/>
      <c r="E240"/>
      <c r="F240"/>
      <c r="G240"/>
      <c r="H240"/>
      <c r="I240"/>
      <c r="J240"/>
      <c r="K240"/>
    </row>
    <row r="241" spans="1:11" ht="12.75">
      <c r="A241"/>
      <c r="B241"/>
      <c r="C241"/>
      <c r="D241"/>
      <c r="E241"/>
      <c r="F241"/>
      <c r="G241"/>
      <c r="H241"/>
      <c r="I241"/>
      <c r="J241"/>
      <c r="K241"/>
    </row>
    <row r="242" spans="1:11" ht="12.75">
      <c r="A242"/>
      <c r="B242"/>
      <c r="C242"/>
      <c r="D242"/>
      <c r="E242"/>
      <c r="F242"/>
      <c r="G242"/>
      <c r="H242"/>
      <c r="I242"/>
      <c r="J242"/>
      <c r="K242"/>
    </row>
    <row r="243" spans="1:11" ht="12.75">
      <c r="A243"/>
      <c r="B243"/>
      <c r="C243"/>
      <c r="D243"/>
      <c r="E243"/>
      <c r="F243"/>
      <c r="G243"/>
      <c r="H243"/>
      <c r="I243"/>
      <c r="J243"/>
      <c r="K243"/>
    </row>
    <row r="244" spans="1:11" ht="12.75">
      <c r="A244"/>
      <c r="B244"/>
      <c r="C244"/>
      <c r="D244"/>
      <c r="E244"/>
      <c r="F244"/>
      <c r="G244"/>
      <c r="H244"/>
      <c r="I244"/>
      <c r="J244"/>
      <c r="K244"/>
    </row>
    <row r="245" spans="1:11" ht="12.75">
      <c r="A245"/>
      <c r="B245"/>
      <c r="C245"/>
      <c r="D245"/>
      <c r="E245"/>
      <c r="F245"/>
      <c r="G245"/>
      <c r="H245"/>
      <c r="I245"/>
      <c r="J245"/>
      <c r="K245"/>
    </row>
    <row r="246" spans="1:11" ht="12.75">
      <c r="A246"/>
      <c r="B246"/>
      <c r="C246"/>
      <c r="D246"/>
      <c r="E246"/>
      <c r="F246"/>
      <c r="G246"/>
      <c r="H246"/>
      <c r="I246"/>
      <c r="J246"/>
      <c r="K246"/>
    </row>
    <row r="247" spans="1:11" ht="12.75">
      <c r="A247"/>
      <c r="B247"/>
      <c r="C247"/>
      <c r="D247"/>
      <c r="E247"/>
      <c r="F247"/>
      <c r="G247"/>
      <c r="H247"/>
      <c r="I247"/>
      <c r="J247"/>
      <c r="K247"/>
    </row>
    <row r="248" spans="1:11" ht="12.75">
      <c r="A248"/>
      <c r="B248"/>
      <c r="C248"/>
      <c r="D248"/>
      <c r="E248"/>
      <c r="F248"/>
      <c r="G248"/>
      <c r="H248"/>
      <c r="I248"/>
      <c r="J248"/>
      <c r="K248"/>
    </row>
    <row r="249" spans="1:11" ht="12.75">
      <c r="A249"/>
      <c r="B249"/>
      <c r="C249"/>
      <c r="D249"/>
      <c r="E249"/>
      <c r="F249"/>
      <c r="G249"/>
      <c r="H249"/>
      <c r="I249"/>
      <c r="J249"/>
      <c r="K249"/>
    </row>
    <row r="250" spans="1:11" ht="12.75">
      <c r="A250"/>
      <c r="B250"/>
      <c r="C250"/>
      <c r="D250"/>
      <c r="E250"/>
      <c r="F250"/>
      <c r="G250"/>
      <c r="H250"/>
      <c r="I250"/>
      <c r="J250"/>
      <c r="K250"/>
    </row>
    <row r="251" spans="1:11" ht="12.75">
      <c r="A251"/>
      <c r="B251"/>
      <c r="C251"/>
      <c r="D251"/>
      <c r="E251"/>
      <c r="F251"/>
      <c r="G251"/>
      <c r="H251"/>
      <c r="I251"/>
      <c r="J251"/>
      <c r="K251"/>
    </row>
    <row r="252" spans="1:11" ht="12.75">
      <c r="A252"/>
      <c r="B252"/>
      <c r="C252"/>
      <c r="D252"/>
      <c r="E252"/>
      <c r="F252"/>
      <c r="G252"/>
      <c r="H252"/>
      <c r="I252"/>
      <c r="J252"/>
      <c r="K252"/>
    </row>
    <row r="253" spans="1:11" ht="12.75">
      <c r="A253"/>
      <c r="B253"/>
      <c r="C253"/>
      <c r="D253"/>
      <c r="E253"/>
      <c r="F253"/>
      <c r="G253"/>
      <c r="H253"/>
      <c r="I253"/>
      <c r="J253"/>
      <c r="K253"/>
    </row>
    <row r="254" spans="1:11" ht="12.75">
      <c r="A254"/>
      <c r="B254"/>
      <c r="C254"/>
      <c r="D254"/>
      <c r="E254"/>
      <c r="F254"/>
      <c r="G254"/>
      <c r="H254"/>
      <c r="I254"/>
      <c r="J254"/>
      <c r="K254"/>
    </row>
    <row r="255" spans="1:11" ht="12.75">
      <c r="A255"/>
      <c r="B255"/>
      <c r="C255"/>
      <c r="D255"/>
      <c r="E255"/>
      <c r="F255"/>
      <c r="G255"/>
      <c r="H255"/>
      <c r="I255"/>
      <c r="J255"/>
      <c r="K255"/>
    </row>
    <row r="256" spans="1:11" ht="12.75">
      <c r="A256"/>
      <c r="B256"/>
      <c r="C256"/>
      <c r="D256"/>
      <c r="E256"/>
      <c r="F256"/>
      <c r="G256"/>
      <c r="H256"/>
      <c r="I256"/>
      <c r="J256"/>
      <c r="K256"/>
    </row>
    <row r="257" spans="1:11" ht="12.75">
      <c r="A257"/>
      <c r="B257"/>
      <c r="C257"/>
      <c r="D257"/>
      <c r="E257"/>
      <c r="F257"/>
      <c r="G257"/>
      <c r="H257"/>
      <c r="I257"/>
      <c r="J257"/>
      <c r="K257"/>
    </row>
    <row r="258" spans="1:11" ht="12.75">
      <c r="A258"/>
      <c r="B258"/>
      <c r="C258"/>
      <c r="D258"/>
      <c r="E258"/>
      <c r="F258"/>
      <c r="G258"/>
      <c r="H258"/>
      <c r="I258"/>
      <c r="J258"/>
      <c r="K258"/>
    </row>
    <row r="259" spans="1:11" ht="12.75">
      <c r="A259"/>
      <c r="B259"/>
      <c r="C259"/>
      <c r="D259"/>
      <c r="E259"/>
      <c r="F259"/>
      <c r="G259"/>
      <c r="H259"/>
      <c r="I259"/>
      <c r="J259"/>
      <c r="K259"/>
    </row>
    <row r="260" spans="1:11" ht="12.75">
      <c r="A260"/>
      <c r="B260"/>
      <c r="C260"/>
      <c r="D260"/>
      <c r="E260"/>
      <c r="F260"/>
      <c r="G260"/>
      <c r="H260"/>
      <c r="I260"/>
      <c r="J260"/>
      <c r="K260"/>
    </row>
    <row r="261" spans="1:11" ht="12.75">
      <c r="A261"/>
      <c r="B261"/>
      <c r="C261"/>
      <c r="D261"/>
      <c r="E261"/>
      <c r="F261"/>
      <c r="G261"/>
      <c r="H261"/>
      <c r="I261"/>
      <c r="J261"/>
      <c r="K261"/>
    </row>
    <row r="262" spans="1:11" ht="12.75">
      <c r="A262"/>
      <c r="B262"/>
      <c r="C262"/>
      <c r="D262"/>
      <c r="E262"/>
      <c r="F262"/>
      <c r="G262"/>
      <c r="H262"/>
      <c r="I262"/>
      <c r="J262"/>
      <c r="K262"/>
    </row>
    <row r="263" spans="1:11" ht="12.75">
      <c r="A263"/>
      <c r="B263"/>
      <c r="C263"/>
      <c r="D263"/>
      <c r="E263"/>
      <c r="F263"/>
      <c r="G263"/>
      <c r="H263"/>
      <c r="I263"/>
      <c r="J263"/>
      <c r="K263"/>
    </row>
    <row r="264" spans="1:11" ht="12.75">
      <c r="A264"/>
      <c r="B264"/>
      <c r="C264"/>
      <c r="D264"/>
      <c r="E264"/>
      <c r="F264"/>
      <c r="G264"/>
      <c r="H264"/>
      <c r="I264"/>
      <c r="J264"/>
      <c r="K264"/>
    </row>
    <row r="265" spans="1:11" ht="12.75">
      <c r="A265"/>
      <c r="B265"/>
      <c r="C265"/>
      <c r="D265"/>
      <c r="E265"/>
      <c r="F265"/>
      <c r="G265"/>
      <c r="H265"/>
      <c r="I265"/>
      <c r="J265"/>
      <c r="K265"/>
    </row>
    <row r="266" spans="1:11" ht="12.75">
      <c r="A266"/>
      <c r="B266"/>
      <c r="C266"/>
      <c r="D266"/>
      <c r="E266"/>
      <c r="F266"/>
      <c r="G266"/>
      <c r="H266"/>
      <c r="I266"/>
      <c r="J266"/>
      <c r="K266"/>
    </row>
    <row r="267" spans="1:11" ht="12.75">
      <c r="A267"/>
      <c r="B267"/>
      <c r="C267"/>
      <c r="D267"/>
      <c r="E267"/>
      <c r="F267"/>
      <c r="G267"/>
      <c r="H267"/>
      <c r="I267"/>
      <c r="J267"/>
      <c r="K267"/>
    </row>
    <row r="268" spans="1:11" ht="12.75">
      <c r="A268"/>
      <c r="B268"/>
      <c r="C268"/>
      <c r="D268"/>
      <c r="E268"/>
      <c r="F268"/>
      <c r="G268"/>
      <c r="H268"/>
      <c r="I268"/>
      <c r="J268"/>
      <c r="K268"/>
    </row>
    <row r="269" spans="1:11" ht="12.75">
      <c r="A269"/>
      <c r="B269"/>
      <c r="C269"/>
      <c r="D269"/>
      <c r="E269"/>
      <c r="F269"/>
      <c r="G269"/>
      <c r="H269"/>
      <c r="I269"/>
      <c r="J269"/>
      <c r="K269"/>
    </row>
    <row r="270" spans="1:11" ht="12.75">
      <c r="A270"/>
      <c r="B270"/>
      <c r="C270"/>
      <c r="D270"/>
      <c r="E270"/>
      <c r="F270"/>
      <c r="G270"/>
      <c r="H270"/>
      <c r="I270"/>
      <c r="J270"/>
      <c r="K270"/>
    </row>
    <row r="271" spans="1:11" ht="12.75">
      <c r="A271"/>
      <c r="B271"/>
      <c r="C271"/>
      <c r="D271"/>
      <c r="E271"/>
      <c r="F271"/>
      <c r="G271"/>
      <c r="H271"/>
      <c r="I271"/>
      <c r="J271"/>
      <c r="K271"/>
    </row>
    <row r="272" spans="1:11" ht="12.75">
      <c r="A272"/>
      <c r="B272"/>
      <c r="C272"/>
      <c r="D272"/>
      <c r="E272"/>
      <c r="F272"/>
      <c r="G272"/>
      <c r="H272"/>
      <c r="I272"/>
      <c r="J272"/>
      <c r="K272"/>
    </row>
    <row r="273" spans="1:11" ht="12.75">
      <c r="A273"/>
      <c r="B273"/>
      <c r="C273"/>
      <c r="D273"/>
      <c r="E273"/>
      <c r="F273"/>
      <c r="G273"/>
      <c r="H273"/>
      <c r="I273"/>
      <c r="J273"/>
      <c r="K273"/>
    </row>
    <row r="274" spans="1:11" ht="12.75">
      <c r="A274"/>
      <c r="B274"/>
      <c r="C274"/>
      <c r="D274"/>
      <c r="E274"/>
      <c r="F274"/>
      <c r="G274"/>
      <c r="H274"/>
      <c r="I274"/>
      <c r="J274"/>
      <c r="K274"/>
    </row>
    <row r="275" spans="1:11" ht="12.75">
      <c r="A275"/>
      <c r="B275"/>
      <c r="C275"/>
      <c r="D275"/>
      <c r="E275"/>
      <c r="F275"/>
      <c r="G275"/>
      <c r="H275"/>
      <c r="I275"/>
      <c r="J275"/>
      <c r="K275"/>
    </row>
    <row r="276" spans="1:11" ht="12.75">
      <c r="A276"/>
      <c r="B276"/>
      <c r="C276"/>
      <c r="D276"/>
      <c r="E276"/>
      <c r="F276"/>
      <c r="G276"/>
      <c r="H276"/>
      <c r="I276"/>
      <c r="J276"/>
      <c r="K276"/>
    </row>
    <row r="277" spans="1:11" ht="12.75">
      <c r="A277"/>
      <c r="B277"/>
      <c r="C277"/>
      <c r="D277"/>
      <c r="E277"/>
      <c r="F277"/>
      <c r="G277"/>
      <c r="H277"/>
      <c r="I277"/>
      <c r="J277"/>
      <c r="K277"/>
    </row>
    <row r="278" spans="1:11" ht="12.75">
      <c r="A278"/>
      <c r="B278"/>
      <c r="C278"/>
      <c r="D278"/>
      <c r="E278"/>
      <c r="F278"/>
      <c r="G278"/>
      <c r="H278"/>
      <c r="I278"/>
      <c r="J278"/>
      <c r="K278"/>
    </row>
    <row r="279" spans="1:11" ht="12.75">
      <c r="A279"/>
      <c r="B279"/>
      <c r="C279"/>
      <c r="D279"/>
      <c r="E279"/>
      <c r="F279"/>
      <c r="G279"/>
      <c r="H279"/>
      <c r="I279"/>
      <c r="J279"/>
      <c r="K279"/>
    </row>
    <row r="280" spans="1:11" ht="12.75">
      <c r="A280"/>
      <c r="B280"/>
      <c r="C280"/>
      <c r="D280"/>
      <c r="E280"/>
      <c r="F280"/>
      <c r="G280"/>
      <c r="H280"/>
      <c r="I280"/>
      <c r="J280"/>
      <c r="K280"/>
    </row>
    <row r="281" spans="1:11" ht="12.75">
      <c r="A281"/>
      <c r="B281"/>
      <c r="C281"/>
      <c r="D281"/>
      <c r="E281"/>
      <c r="F281"/>
      <c r="G281"/>
      <c r="H281"/>
      <c r="I281"/>
      <c r="J281"/>
      <c r="K281"/>
    </row>
    <row r="282" spans="1:11" ht="12.75">
      <c r="A282"/>
      <c r="B282"/>
      <c r="C282"/>
      <c r="D282"/>
      <c r="E282"/>
      <c r="F282"/>
      <c r="G282"/>
      <c r="H282"/>
      <c r="I282"/>
      <c r="J282"/>
      <c r="K282"/>
    </row>
    <row r="283" spans="1:11" ht="12.75">
      <c r="A283"/>
      <c r="B283"/>
      <c r="C283"/>
      <c r="D283"/>
      <c r="E283"/>
      <c r="F283"/>
      <c r="G283"/>
      <c r="H283"/>
      <c r="I283"/>
      <c r="J283"/>
      <c r="K283"/>
    </row>
    <row r="284" spans="1:11" ht="12.75">
      <c r="A284"/>
      <c r="B284"/>
      <c r="C284"/>
      <c r="D284"/>
      <c r="E284"/>
      <c r="F284"/>
      <c r="G284"/>
      <c r="H284"/>
      <c r="I284"/>
      <c r="J284"/>
      <c r="K284"/>
    </row>
    <row r="285" spans="1:11" ht="12.75">
      <c r="A285"/>
      <c r="B285"/>
      <c r="C285"/>
      <c r="D285"/>
      <c r="E285"/>
      <c r="F285"/>
      <c r="G285"/>
      <c r="H285"/>
      <c r="I285"/>
      <c r="J285"/>
      <c r="K285"/>
    </row>
    <row r="286" spans="1:11" ht="12.75">
      <c r="A286"/>
      <c r="B286"/>
      <c r="C286"/>
      <c r="D286"/>
      <c r="E286"/>
      <c r="F286"/>
      <c r="G286"/>
      <c r="H286"/>
      <c r="I286"/>
      <c r="J286"/>
      <c r="K286"/>
    </row>
    <row r="287" spans="1:11" ht="12.75">
      <c r="A287"/>
      <c r="B287"/>
      <c r="C287"/>
      <c r="D287"/>
      <c r="E287"/>
      <c r="F287"/>
      <c r="G287"/>
      <c r="H287"/>
      <c r="I287"/>
      <c r="J287"/>
      <c r="K287"/>
    </row>
    <row r="288" spans="1:11" ht="12.75">
      <c r="A288"/>
      <c r="B288"/>
      <c r="C288"/>
      <c r="D288"/>
      <c r="E288"/>
      <c r="F288"/>
      <c r="G288"/>
      <c r="H288"/>
      <c r="I288"/>
      <c r="J288"/>
      <c r="K288"/>
    </row>
    <row r="289" spans="1:11" ht="12.75">
      <c r="A289"/>
      <c r="B289"/>
      <c r="C289"/>
      <c r="D289"/>
      <c r="E289"/>
      <c r="F289"/>
      <c r="G289"/>
      <c r="H289"/>
      <c r="I289"/>
      <c r="J289"/>
      <c r="K289"/>
    </row>
    <row r="290" spans="1:11" ht="12.75">
      <c r="A290"/>
      <c r="B290"/>
      <c r="C290"/>
      <c r="D290"/>
      <c r="E290"/>
      <c r="F290"/>
      <c r="G290"/>
      <c r="H290"/>
      <c r="I290"/>
      <c r="J290"/>
      <c r="K290"/>
    </row>
    <row r="291" spans="1:11" ht="12.75">
      <c r="A291"/>
      <c r="B291"/>
      <c r="C291"/>
      <c r="D291"/>
      <c r="E291"/>
      <c r="F291"/>
      <c r="G291"/>
      <c r="H291"/>
      <c r="I291"/>
      <c r="J291"/>
      <c r="K291"/>
    </row>
    <row r="292" spans="1:11" ht="12.75">
      <c r="A292"/>
      <c r="B292"/>
      <c r="C292"/>
      <c r="D292"/>
      <c r="E292"/>
      <c r="F292"/>
      <c r="G292"/>
      <c r="H292"/>
      <c r="I292"/>
      <c r="J292"/>
      <c r="K292"/>
    </row>
    <row r="293" spans="1:11" ht="12.75">
      <c r="A293"/>
      <c r="B293"/>
      <c r="C293"/>
      <c r="D293"/>
      <c r="E293"/>
      <c r="F293"/>
      <c r="G293"/>
      <c r="H293"/>
      <c r="I293"/>
      <c r="J293"/>
      <c r="K293"/>
    </row>
    <row r="294" spans="1:11" ht="12.75">
      <c r="A294"/>
      <c r="B294"/>
      <c r="C294"/>
      <c r="D294"/>
      <c r="E294"/>
      <c r="F294"/>
      <c r="G294"/>
      <c r="H294"/>
      <c r="I294"/>
      <c r="J294"/>
      <c r="K294"/>
    </row>
    <row r="295" spans="1:11" ht="12.75">
      <c r="A295"/>
      <c r="B295"/>
      <c r="C295"/>
      <c r="D295"/>
      <c r="E295"/>
      <c r="F295"/>
      <c r="G295"/>
      <c r="H295"/>
      <c r="I295"/>
      <c r="J295"/>
      <c r="K295"/>
    </row>
    <row r="296" spans="1:11" ht="12.75">
      <c r="A296"/>
      <c r="B296"/>
      <c r="C296"/>
      <c r="D296"/>
      <c r="E296"/>
      <c r="F296"/>
      <c r="G296"/>
      <c r="H296"/>
      <c r="I296"/>
      <c r="J296"/>
      <c r="K296"/>
    </row>
    <row r="297" spans="1:11" ht="12.75">
      <c r="A297"/>
      <c r="B297"/>
      <c r="C297"/>
      <c r="D297"/>
      <c r="E297"/>
      <c r="F297"/>
      <c r="G297"/>
      <c r="H297"/>
      <c r="I297"/>
      <c r="J297"/>
      <c r="K297"/>
    </row>
    <row r="298" spans="1:11" ht="12.75">
      <c r="A298"/>
      <c r="B298"/>
      <c r="C298"/>
      <c r="D298"/>
      <c r="E298"/>
      <c r="F298"/>
      <c r="G298"/>
      <c r="H298"/>
      <c r="I298"/>
      <c r="J298"/>
      <c r="K298"/>
    </row>
    <row r="299" spans="1:11" ht="12.75">
      <c r="A299"/>
      <c r="B299"/>
      <c r="C299"/>
      <c r="D299"/>
      <c r="E299"/>
      <c r="F299"/>
      <c r="G299"/>
      <c r="H299"/>
      <c r="I299"/>
      <c r="J299"/>
      <c r="K299"/>
    </row>
    <row r="300" spans="1:11" ht="12.75">
      <c r="A300"/>
      <c r="B300"/>
      <c r="C300"/>
      <c r="D300"/>
      <c r="E300"/>
      <c r="F300"/>
      <c r="G300"/>
      <c r="H300"/>
      <c r="I300"/>
      <c r="J300"/>
      <c r="K300"/>
    </row>
    <row r="301" spans="1:11" ht="12.75">
      <c r="A301"/>
      <c r="B301"/>
      <c r="C301"/>
      <c r="D301"/>
      <c r="E301"/>
      <c r="F301"/>
      <c r="G301"/>
      <c r="H301"/>
      <c r="I301"/>
      <c r="J301"/>
      <c r="K301"/>
    </row>
    <row r="302" spans="1:11" ht="12.75">
      <c r="A302"/>
      <c r="B302"/>
      <c r="C302"/>
      <c r="D302"/>
      <c r="E302"/>
      <c r="F302"/>
      <c r="G302"/>
      <c r="H302"/>
      <c r="I302"/>
      <c r="J302"/>
      <c r="K302"/>
    </row>
    <row r="303" spans="1:11" ht="12.75">
      <c r="A303"/>
      <c r="B303"/>
      <c r="C303"/>
      <c r="D303"/>
      <c r="E303"/>
      <c r="F303"/>
      <c r="G303"/>
      <c r="H303"/>
      <c r="I303"/>
      <c r="J303"/>
      <c r="K303"/>
    </row>
    <row r="304" spans="1:11" ht="12.75">
      <c r="A304"/>
      <c r="B304"/>
      <c r="C304"/>
      <c r="D304"/>
      <c r="E304"/>
      <c r="F304"/>
      <c r="G304"/>
      <c r="H304"/>
      <c r="I304"/>
      <c r="J304"/>
      <c r="K304"/>
    </row>
    <row r="305" spans="1:11" ht="12.75">
      <c r="A305"/>
      <c r="B305"/>
      <c r="C305"/>
      <c r="D305"/>
      <c r="E305"/>
      <c r="F305"/>
      <c r="G305"/>
      <c r="H305"/>
      <c r="I305"/>
      <c r="J305"/>
      <c r="K305"/>
    </row>
    <row r="306" spans="1:11" ht="12.75">
      <c r="A306"/>
      <c r="B306"/>
      <c r="C306"/>
      <c r="D306"/>
      <c r="E306"/>
      <c r="F306"/>
      <c r="G306"/>
      <c r="H306"/>
      <c r="I306"/>
      <c r="J306"/>
      <c r="K306"/>
    </row>
    <row r="307" spans="1:11" ht="12.75">
      <c r="A307"/>
      <c r="B307"/>
      <c r="C307"/>
      <c r="D307"/>
      <c r="E307"/>
      <c r="F307"/>
      <c r="G307"/>
      <c r="H307"/>
      <c r="I307"/>
      <c r="J307"/>
      <c r="K307"/>
    </row>
    <row r="308" spans="1:11" ht="12.75">
      <c r="A308"/>
      <c r="B308"/>
      <c r="C308"/>
      <c r="D308"/>
      <c r="E308"/>
      <c r="F308"/>
      <c r="G308"/>
      <c r="H308"/>
      <c r="I308"/>
      <c r="J308"/>
      <c r="K308"/>
    </row>
    <row r="309" spans="1:11" ht="12.75">
      <c r="A309"/>
      <c r="B309"/>
      <c r="C309"/>
      <c r="D309"/>
      <c r="E309"/>
      <c r="F309"/>
      <c r="G309"/>
      <c r="H309"/>
      <c r="I309"/>
      <c r="J309"/>
      <c r="K309"/>
    </row>
    <row r="310" spans="1:11" ht="12.75">
      <c r="A310"/>
      <c r="B310"/>
      <c r="C310"/>
      <c r="D310"/>
      <c r="E310"/>
      <c r="F310"/>
      <c r="G310"/>
      <c r="H310"/>
      <c r="I310"/>
      <c r="J310"/>
      <c r="K310"/>
    </row>
    <row r="311" spans="1:11" ht="12.75">
      <c r="A311"/>
      <c r="B311"/>
      <c r="C311"/>
      <c r="D311"/>
      <c r="E311"/>
      <c r="F311"/>
      <c r="G311"/>
      <c r="H311"/>
      <c r="I311"/>
      <c r="J311"/>
      <c r="K311"/>
    </row>
    <row r="312" spans="1:11" ht="12.75">
      <c r="A312"/>
      <c r="B312"/>
      <c r="C312"/>
      <c r="D312"/>
      <c r="E312"/>
      <c r="F312"/>
      <c r="G312"/>
      <c r="H312"/>
      <c r="I312"/>
      <c r="J312"/>
      <c r="K312"/>
    </row>
    <row r="313" spans="1:11" ht="12.75">
      <c r="A313"/>
      <c r="B313"/>
      <c r="C313"/>
      <c r="D313"/>
      <c r="E313"/>
      <c r="F313"/>
      <c r="G313"/>
      <c r="H313"/>
      <c r="I313"/>
      <c r="J313"/>
      <c r="K313"/>
    </row>
    <row r="314" spans="1:11" ht="12.75">
      <c r="A314"/>
      <c r="B314"/>
      <c r="C314"/>
      <c r="D314"/>
      <c r="E314"/>
      <c r="F314"/>
      <c r="G314"/>
      <c r="H314"/>
      <c r="I314"/>
      <c r="J314"/>
      <c r="K314"/>
    </row>
    <row r="315" spans="1:11" ht="12.75">
      <c r="A315"/>
      <c r="B315"/>
      <c r="C315"/>
      <c r="D315"/>
      <c r="E315"/>
      <c r="F315"/>
      <c r="G315"/>
      <c r="H315"/>
      <c r="I315"/>
      <c r="J315"/>
      <c r="K315"/>
    </row>
    <row r="316" spans="1:11" ht="12.75">
      <c r="A316"/>
      <c r="B316"/>
      <c r="C316"/>
      <c r="D316"/>
      <c r="E316"/>
      <c r="F316"/>
      <c r="G316"/>
      <c r="H316"/>
      <c r="I316"/>
      <c r="J316"/>
      <c r="K316"/>
    </row>
    <row r="317" spans="1:11" ht="12.75">
      <c r="A317"/>
      <c r="B317"/>
      <c r="C317"/>
      <c r="D317"/>
      <c r="E317"/>
      <c r="F317"/>
      <c r="G317"/>
      <c r="H317"/>
      <c r="I317"/>
      <c r="J317"/>
      <c r="K317"/>
    </row>
    <row r="318" spans="1:11" ht="12.75">
      <c r="A318"/>
      <c r="B318"/>
      <c r="C318"/>
      <c r="D318"/>
      <c r="E318"/>
      <c r="F318"/>
      <c r="G318"/>
      <c r="H318"/>
      <c r="I318"/>
      <c r="J318"/>
      <c r="K318"/>
    </row>
    <row r="319" spans="1:11" ht="12.75">
      <c r="A319"/>
      <c r="B319"/>
      <c r="C319"/>
      <c r="D319"/>
      <c r="E319"/>
      <c r="F319"/>
      <c r="G319"/>
      <c r="H319"/>
      <c r="I319"/>
      <c r="J319"/>
      <c r="K319"/>
    </row>
    <row r="320" spans="1:11" ht="12.75">
      <c r="A320"/>
      <c r="B320"/>
      <c r="C320"/>
      <c r="D320"/>
      <c r="E320"/>
      <c r="F320"/>
      <c r="G320"/>
      <c r="H320"/>
      <c r="I320"/>
      <c r="J320"/>
      <c r="K320"/>
    </row>
    <row r="321" spans="1:11" ht="12.75">
      <c r="A321"/>
      <c r="B321"/>
      <c r="C321"/>
      <c r="D321"/>
      <c r="E321"/>
      <c r="F321"/>
      <c r="G321"/>
      <c r="H321"/>
      <c r="I321"/>
      <c r="J321"/>
      <c r="K321"/>
    </row>
    <row r="322" spans="1:11" ht="12.75">
      <c r="A322"/>
      <c r="B322"/>
      <c r="C322"/>
      <c r="D322"/>
      <c r="E322"/>
      <c r="F322"/>
      <c r="G322"/>
      <c r="H322"/>
      <c r="I322"/>
      <c r="J322"/>
      <c r="K322"/>
    </row>
    <row r="323" spans="1:11" ht="12.75">
      <c r="A323"/>
      <c r="B323"/>
      <c r="C323"/>
      <c r="D323"/>
      <c r="E323"/>
      <c r="F323"/>
      <c r="G323"/>
      <c r="H323"/>
      <c r="I323"/>
      <c r="J323"/>
      <c r="K323"/>
    </row>
    <row r="324" spans="1:11" ht="12.75">
      <c r="A324"/>
      <c r="B324"/>
      <c r="C324"/>
      <c r="D324"/>
      <c r="E324"/>
      <c r="F324"/>
      <c r="G324"/>
      <c r="H324"/>
      <c r="I324"/>
      <c r="J324"/>
      <c r="K324"/>
    </row>
    <row r="325" spans="1:11" ht="12.75">
      <c r="A325"/>
      <c r="B325"/>
      <c r="C325"/>
      <c r="D325"/>
      <c r="E325"/>
      <c r="F325"/>
      <c r="G325"/>
      <c r="H325"/>
      <c r="I325"/>
      <c r="J325"/>
      <c r="K325"/>
    </row>
    <row r="326" spans="1:11" ht="12.75">
      <c r="A326"/>
      <c r="B326"/>
      <c r="C326"/>
      <c r="D326"/>
      <c r="E326"/>
      <c r="F326"/>
      <c r="G326"/>
      <c r="H326"/>
      <c r="I326"/>
      <c r="J326"/>
      <c r="K326"/>
    </row>
    <row r="327" spans="1:11" ht="12.75">
      <c r="A327"/>
      <c r="B327"/>
      <c r="C327"/>
      <c r="D327"/>
      <c r="E327"/>
      <c r="F327"/>
      <c r="G327"/>
      <c r="H327"/>
      <c r="I327"/>
      <c r="J327"/>
      <c r="K327"/>
    </row>
    <row r="328" spans="1:11" ht="12.75">
      <c r="A328"/>
      <c r="B328"/>
      <c r="C328"/>
      <c r="D328"/>
      <c r="E328"/>
      <c r="F328"/>
      <c r="G328"/>
      <c r="H328"/>
      <c r="I328"/>
      <c r="J328"/>
      <c r="K328"/>
    </row>
    <row r="329" spans="1:11" ht="12.75">
      <c r="A329"/>
      <c r="B329"/>
      <c r="C329"/>
      <c r="D329"/>
      <c r="E329"/>
      <c r="F329"/>
      <c r="G329"/>
      <c r="H329"/>
      <c r="I329"/>
      <c r="J329"/>
      <c r="K329"/>
    </row>
    <row r="330" spans="1:11" ht="12.75">
      <c r="A330"/>
      <c r="B330"/>
      <c r="C330"/>
      <c r="D330"/>
      <c r="E330"/>
      <c r="F330"/>
      <c r="G330"/>
      <c r="H330"/>
      <c r="I330"/>
      <c r="J330"/>
      <c r="K330"/>
    </row>
    <row r="331" spans="1:11" ht="12.75">
      <c r="A331"/>
      <c r="B331"/>
      <c r="C331"/>
      <c r="D331"/>
      <c r="E331"/>
      <c r="F331"/>
      <c r="G331"/>
      <c r="H331"/>
      <c r="I331"/>
      <c r="J331"/>
      <c r="K331"/>
    </row>
    <row r="332" spans="1:11" ht="12.75">
      <c r="A332"/>
      <c r="B332"/>
      <c r="C332"/>
      <c r="D332"/>
      <c r="E332"/>
      <c r="F332"/>
      <c r="G332"/>
      <c r="H332"/>
      <c r="I332"/>
      <c r="J332"/>
      <c r="K332"/>
    </row>
    <row r="333" spans="1:11" ht="12.75">
      <c r="A333"/>
      <c r="B333"/>
      <c r="C333"/>
      <c r="D333"/>
      <c r="E333"/>
      <c r="F333"/>
      <c r="G333"/>
      <c r="H333"/>
      <c r="I333"/>
      <c r="J333"/>
      <c r="K333"/>
    </row>
    <row r="334" spans="1:11" ht="12.75">
      <c r="A334"/>
      <c r="B334"/>
      <c r="C334"/>
      <c r="D334"/>
      <c r="E334"/>
      <c r="F334"/>
      <c r="G334"/>
      <c r="H334"/>
      <c r="I334"/>
      <c r="J334"/>
      <c r="K334"/>
    </row>
    <row r="335" spans="1:11" ht="12.75">
      <c r="A335"/>
      <c r="B335"/>
      <c r="C335"/>
      <c r="D335"/>
      <c r="E335"/>
      <c r="F335"/>
      <c r="G335"/>
      <c r="H335"/>
      <c r="I335"/>
      <c r="J335"/>
      <c r="K335"/>
    </row>
    <row r="336" spans="1:11" ht="12.75">
      <c r="A336"/>
      <c r="B336"/>
      <c r="C336"/>
      <c r="D336"/>
      <c r="E336"/>
      <c r="F336"/>
      <c r="G336"/>
      <c r="H336"/>
      <c r="I336"/>
      <c r="J336"/>
      <c r="K336"/>
    </row>
    <row r="337" spans="1:11" ht="12.75">
      <c r="A337"/>
      <c r="B337"/>
      <c r="C337"/>
      <c r="D337"/>
      <c r="E337"/>
      <c r="F337"/>
      <c r="G337"/>
      <c r="H337"/>
      <c r="I337"/>
      <c r="J337"/>
      <c r="K337"/>
    </row>
    <row r="338" spans="1:11" ht="12.75">
      <c r="A338"/>
      <c r="B338"/>
      <c r="C338"/>
      <c r="D338"/>
      <c r="E338"/>
      <c r="F338"/>
      <c r="G338"/>
      <c r="H338"/>
      <c r="I338"/>
      <c r="J338"/>
      <c r="K338"/>
    </row>
    <row r="339" spans="1:11" ht="12.75">
      <c r="A339"/>
      <c r="B339"/>
      <c r="C339"/>
      <c r="D339"/>
      <c r="E339"/>
      <c r="F339"/>
      <c r="G339"/>
      <c r="H339"/>
      <c r="I339"/>
      <c r="J339"/>
      <c r="K339"/>
    </row>
    <row r="340" spans="1:11" ht="12.75">
      <c r="A340"/>
      <c r="B340"/>
      <c r="C340"/>
      <c r="D340"/>
      <c r="E340"/>
      <c r="F340"/>
      <c r="G340"/>
      <c r="H340"/>
      <c r="I340"/>
      <c r="J340"/>
      <c r="K340"/>
    </row>
    <row r="341" spans="1:11" ht="12.75">
      <c r="A341"/>
      <c r="B341"/>
      <c r="C341"/>
      <c r="D341"/>
      <c r="E341"/>
      <c r="F341"/>
      <c r="G341"/>
      <c r="H341"/>
      <c r="I341"/>
      <c r="J341"/>
      <c r="K341"/>
    </row>
    <row r="342" spans="1:11" ht="12.75">
      <c r="A342"/>
      <c r="B342"/>
      <c r="C342"/>
      <c r="D342"/>
      <c r="E342"/>
      <c r="F342"/>
      <c r="G342"/>
      <c r="H342"/>
      <c r="I342"/>
      <c r="J342"/>
      <c r="K342"/>
    </row>
    <row r="343" spans="1:11" ht="12.75">
      <c r="A343"/>
      <c r="B343"/>
      <c r="C343"/>
      <c r="D343"/>
      <c r="E343"/>
      <c r="F343"/>
      <c r="G343"/>
      <c r="H343"/>
      <c r="I343"/>
      <c r="J343"/>
      <c r="K343"/>
    </row>
    <row r="344" spans="1:11" ht="12.75">
      <c r="A344"/>
      <c r="B344"/>
      <c r="C344"/>
      <c r="D344"/>
      <c r="E344"/>
      <c r="F344"/>
      <c r="G344"/>
      <c r="H344"/>
      <c r="I344"/>
      <c r="J344"/>
      <c r="K344"/>
    </row>
    <row r="345" spans="1:11" ht="12.75">
      <c r="A345"/>
      <c r="B345"/>
      <c r="C345"/>
      <c r="D345"/>
      <c r="E345"/>
      <c r="F345"/>
      <c r="G345"/>
      <c r="H345"/>
      <c r="I345"/>
      <c r="J345"/>
      <c r="K345"/>
    </row>
    <row r="346" spans="1:11" ht="12.75">
      <c r="A346"/>
      <c r="B346"/>
      <c r="C346"/>
      <c r="D346"/>
      <c r="E346"/>
      <c r="F346"/>
      <c r="G346"/>
      <c r="H346"/>
      <c r="I346"/>
      <c r="J346"/>
      <c r="K346"/>
    </row>
    <row r="347" spans="1:11" ht="12.75">
      <c r="A347"/>
      <c r="B347"/>
      <c r="C347"/>
      <c r="D347"/>
      <c r="E347"/>
      <c r="F347"/>
      <c r="G347"/>
      <c r="H347"/>
      <c r="I347"/>
      <c r="J347"/>
      <c r="K347"/>
    </row>
    <row r="348" spans="1:11" ht="12.75">
      <c r="A348"/>
      <c r="B348"/>
      <c r="C348"/>
      <c r="D348"/>
      <c r="E348"/>
      <c r="F348"/>
      <c r="G348"/>
      <c r="H348"/>
      <c r="I348"/>
      <c r="J348"/>
      <c r="K348"/>
    </row>
    <row r="349" spans="1:11" ht="12.75">
      <c r="A349"/>
      <c r="B349"/>
      <c r="C349"/>
      <c r="D349"/>
      <c r="E349"/>
      <c r="F349"/>
      <c r="G349"/>
      <c r="H349"/>
      <c r="I349"/>
      <c r="J349"/>
      <c r="K349"/>
    </row>
    <row r="350" spans="1:11" ht="12.75">
      <c r="A350"/>
      <c r="B350"/>
      <c r="C350"/>
      <c r="D350"/>
      <c r="E350"/>
      <c r="F350"/>
      <c r="G350"/>
      <c r="H350"/>
      <c r="I350"/>
      <c r="J350"/>
      <c r="K350"/>
    </row>
    <row r="351" spans="1:11" ht="12.75">
      <c r="A351"/>
      <c r="B351"/>
      <c r="C351"/>
      <c r="D351"/>
      <c r="E351"/>
      <c r="F351"/>
      <c r="G351"/>
      <c r="H351"/>
      <c r="I351"/>
      <c r="J351"/>
      <c r="K351"/>
    </row>
    <row r="352" spans="1:11" ht="12.75">
      <c r="A352"/>
      <c r="B352"/>
      <c r="C352"/>
      <c r="D352"/>
      <c r="E352"/>
      <c r="F352"/>
      <c r="G352"/>
      <c r="H352"/>
      <c r="I352"/>
      <c r="J352"/>
      <c r="K352"/>
    </row>
    <row r="353" spans="1:11" ht="12.75">
      <c r="A353"/>
      <c r="B353"/>
      <c r="C353"/>
      <c r="D353"/>
      <c r="E353"/>
      <c r="F353"/>
      <c r="G353"/>
      <c r="H353"/>
      <c r="I353"/>
      <c r="J353"/>
      <c r="K353"/>
    </row>
    <row r="354" spans="1:11" ht="12.75">
      <c r="A354"/>
      <c r="B354"/>
      <c r="C354"/>
      <c r="D354"/>
      <c r="E354"/>
      <c r="F354"/>
      <c r="G354"/>
      <c r="H354"/>
      <c r="I354"/>
      <c r="J354"/>
      <c r="K354"/>
    </row>
    <row r="355" spans="1:11" ht="12.75">
      <c r="A355"/>
      <c r="B355"/>
      <c r="C355"/>
      <c r="D355"/>
      <c r="E355"/>
      <c r="F355"/>
      <c r="G355"/>
      <c r="H355"/>
      <c r="I355"/>
      <c r="J355"/>
      <c r="K355"/>
    </row>
    <row r="356" spans="1:11" ht="12.75">
      <c r="A356"/>
      <c r="B356"/>
      <c r="C356"/>
      <c r="D356"/>
      <c r="E356"/>
      <c r="F356"/>
      <c r="G356"/>
      <c r="H356"/>
      <c r="I356"/>
      <c r="J356"/>
      <c r="K356"/>
    </row>
    <row r="357" spans="1:11" ht="12.75">
      <c r="A357"/>
      <c r="B357"/>
      <c r="C357"/>
      <c r="D357"/>
      <c r="E357"/>
      <c r="F357"/>
      <c r="G357"/>
      <c r="H357"/>
      <c r="I357"/>
      <c r="J357"/>
      <c r="K357"/>
    </row>
    <row r="358" spans="1:11" ht="12.75">
      <c r="A358"/>
      <c r="B358"/>
      <c r="C358"/>
      <c r="D358"/>
      <c r="E358"/>
      <c r="F358"/>
      <c r="G358"/>
      <c r="H358"/>
      <c r="I358"/>
      <c r="J358"/>
      <c r="K358"/>
    </row>
    <row r="359" spans="1:11" ht="12.75">
      <c r="A359"/>
      <c r="B359"/>
      <c r="C359"/>
      <c r="D359"/>
      <c r="E359"/>
      <c r="F359"/>
      <c r="G359"/>
      <c r="H359"/>
      <c r="I359"/>
      <c r="J359"/>
      <c r="K359"/>
    </row>
    <row r="360" spans="1:11" ht="12.75">
      <c r="A360"/>
      <c r="B360"/>
      <c r="C360"/>
      <c r="D360"/>
      <c r="E360"/>
      <c r="F360"/>
      <c r="G360"/>
      <c r="H360"/>
      <c r="I360"/>
      <c r="J360"/>
      <c r="K360"/>
    </row>
    <row r="361" spans="1:11" ht="12.75">
      <c r="A361"/>
      <c r="B361"/>
      <c r="C361"/>
      <c r="D361"/>
      <c r="E361"/>
      <c r="F361"/>
      <c r="G361"/>
      <c r="H361"/>
      <c r="I361"/>
      <c r="J361"/>
      <c r="K361"/>
    </row>
    <row r="362" spans="1:11" ht="12.75">
      <c r="A362"/>
      <c r="B362"/>
      <c r="C362"/>
      <c r="D362"/>
      <c r="E362"/>
      <c r="F362"/>
      <c r="G362"/>
      <c r="H362"/>
      <c r="I362"/>
      <c r="J362"/>
      <c r="K362"/>
    </row>
    <row r="363" spans="1:11" ht="12.75">
      <c r="A363"/>
      <c r="B363"/>
      <c r="C363"/>
      <c r="D363"/>
      <c r="E363"/>
      <c r="F363"/>
      <c r="G363"/>
      <c r="H363"/>
      <c r="I363"/>
      <c r="J363"/>
      <c r="K363"/>
    </row>
    <row r="364" spans="1:11" ht="12.75">
      <c r="A364"/>
      <c r="B364"/>
      <c r="C364"/>
      <c r="D364"/>
      <c r="E364"/>
      <c r="F364"/>
      <c r="G364"/>
      <c r="H364"/>
      <c r="I364"/>
      <c r="J364"/>
      <c r="K364"/>
    </row>
    <row r="365" spans="1:11" ht="12.75">
      <c r="A365"/>
      <c r="B365"/>
      <c r="C365"/>
      <c r="D365"/>
      <c r="E365"/>
      <c r="F365"/>
      <c r="G365"/>
      <c r="H365"/>
      <c r="I365"/>
      <c r="J365"/>
      <c r="K365"/>
    </row>
    <row r="366" spans="1:11" ht="12.75">
      <c r="A366"/>
      <c r="B366"/>
      <c r="C366"/>
      <c r="D366"/>
      <c r="E366"/>
      <c r="F366"/>
      <c r="G366"/>
      <c r="H366"/>
      <c r="I366"/>
      <c r="J366"/>
      <c r="K366"/>
    </row>
    <row r="367" spans="1:11" ht="12.75">
      <c r="A367"/>
      <c r="B367"/>
      <c r="C367"/>
      <c r="D367"/>
      <c r="E367"/>
      <c r="F367"/>
      <c r="G367"/>
      <c r="H367"/>
      <c r="I367"/>
      <c r="J367"/>
      <c r="K367"/>
    </row>
    <row r="368" spans="1:11" ht="12.75">
      <c r="A368"/>
      <c r="B368"/>
      <c r="C368"/>
      <c r="D368"/>
      <c r="E368"/>
      <c r="F368"/>
      <c r="G368"/>
      <c r="H368"/>
      <c r="I368"/>
      <c r="J368"/>
      <c r="K368"/>
    </row>
    <row r="369" spans="1:11" ht="12.75">
      <c r="A369"/>
      <c r="B369"/>
      <c r="C369"/>
      <c r="D369"/>
      <c r="E369"/>
      <c r="F369"/>
      <c r="G369"/>
      <c r="H369"/>
      <c r="I369"/>
      <c r="J369"/>
      <c r="K369"/>
    </row>
    <row r="370" spans="1:11" ht="12.75">
      <c r="A370"/>
      <c r="B370"/>
      <c r="C370"/>
      <c r="D370"/>
      <c r="E370"/>
      <c r="F370"/>
      <c r="G370"/>
      <c r="H370"/>
      <c r="I370"/>
      <c r="J370"/>
      <c r="K370"/>
    </row>
    <row r="371" spans="1:11" ht="12.75">
      <c r="A371"/>
      <c r="B371"/>
      <c r="C371"/>
      <c r="D371"/>
      <c r="E371"/>
      <c r="F371"/>
      <c r="G371"/>
      <c r="H371"/>
      <c r="I371"/>
      <c r="J371"/>
      <c r="K371"/>
    </row>
    <row r="372" spans="1:11" ht="12.75">
      <c r="A372"/>
      <c r="B372"/>
      <c r="C372"/>
      <c r="D372"/>
      <c r="E372"/>
      <c r="F372"/>
      <c r="G372"/>
      <c r="H372"/>
      <c r="I372"/>
      <c r="J372"/>
      <c r="K372"/>
    </row>
    <row r="373" spans="1:11" ht="12.75">
      <c r="A373"/>
      <c r="B373"/>
      <c r="C373"/>
      <c r="D373"/>
      <c r="E373"/>
      <c r="F373"/>
      <c r="G373"/>
      <c r="H373"/>
      <c r="I373"/>
      <c r="J373"/>
      <c r="K373"/>
    </row>
    <row r="374" spans="1:11" ht="12.75">
      <c r="A374"/>
      <c r="B374"/>
      <c r="C374"/>
      <c r="D374"/>
      <c r="E374"/>
      <c r="F374"/>
      <c r="G374"/>
      <c r="H374"/>
      <c r="I374"/>
      <c r="J374"/>
      <c r="K374"/>
    </row>
    <row r="375" spans="1:11" ht="12.75">
      <c r="A375"/>
      <c r="B375"/>
      <c r="C375"/>
      <c r="D375"/>
      <c r="E375"/>
      <c r="F375"/>
      <c r="G375"/>
      <c r="H375"/>
      <c r="I375"/>
      <c r="J375"/>
      <c r="K375"/>
    </row>
    <row r="376" spans="1:11" ht="12.75">
      <c r="A376"/>
      <c r="B376"/>
      <c r="C376"/>
      <c r="D376"/>
      <c r="E376"/>
      <c r="F376"/>
      <c r="G376"/>
      <c r="H376"/>
      <c r="I376"/>
      <c r="J376"/>
      <c r="K376"/>
    </row>
    <row r="377" spans="1:11" ht="12.75">
      <c r="A377"/>
      <c r="B377"/>
      <c r="C377"/>
      <c r="D377"/>
      <c r="E377"/>
      <c r="F377"/>
      <c r="G377"/>
      <c r="H377"/>
      <c r="I377"/>
      <c r="J377"/>
      <c r="K377"/>
    </row>
    <row r="378" spans="1:11" ht="12.75">
      <c r="A378"/>
      <c r="B378"/>
      <c r="C378"/>
      <c r="D378"/>
      <c r="E378"/>
      <c r="F378"/>
      <c r="G378"/>
      <c r="H378"/>
      <c r="I378"/>
      <c r="J378"/>
      <c r="K378"/>
    </row>
    <row r="379" spans="1:11" ht="12.75">
      <c r="A379"/>
      <c r="B379"/>
      <c r="C379"/>
      <c r="D379"/>
      <c r="E379"/>
      <c r="F379"/>
      <c r="G379"/>
      <c r="H379"/>
      <c r="I379"/>
      <c r="J379"/>
      <c r="K379"/>
    </row>
    <row r="380" spans="1:11" ht="12.75">
      <c r="A380"/>
      <c r="B380"/>
      <c r="C380"/>
      <c r="D380"/>
      <c r="E380"/>
      <c r="F380"/>
      <c r="G380"/>
      <c r="H380"/>
      <c r="I380"/>
      <c r="J380"/>
      <c r="K380"/>
    </row>
    <row r="381" spans="1:11" ht="12.75">
      <c r="A381"/>
      <c r="B381"/>
      <c r="C381"/>
      <c r="D381"/>
      <c r="E381"/>
      <c r="F381"/>
      <c r="G381"/>
      <c r="H381"/>
      <c r="I381"/>
      <c r="J381"/>
      <c r="K381"/>
    </row>
    <row r="382" spans="1:11" ht="12.75">
      <c r="A382"/>
      <c r="B382"/>
      <c r="C382"/>
      <c r="D382"/>
      <c r="E382"/>
      <c r="F382"/>
      <c r="G382"/>
      <c r="H382"/>
      <c r="I382"/>
      <c r="J382"/>
      <c r="K382"/>
    </row>
    <row r="383" spans="1:11" ht="12.75">
      <c r="A383"/>
      <c r="B383"/>
      <c r="C383"/>
      <c r="D383"/>
      <c r="E383"/>
      <c r="F383"/>
      <c r="G383"/>
      <c r="H383"/>
      <c r="I383"/>
      <c r="J383"/>
      <c r="K383"/>
    </row>
    <row r="384" spans="1:11" ht="12.75">
      <c r="A384"/>
      <c r="B384"/>
      <c r="C384"/>
      <c r="D384"/>
      <c r="E384"/>
      <c r="F384"/>
      <c r="G384"/>
      <c r="H384"/>
      <c r="I384"/>
      <c r="J384"/>
      <c r="K384"/>
    </row>
    <row r="385" spans="1:11" ht="12.75">
      <c r="A385"/>
      <c r="B385"/>
      <c r="C385"/>
      <c r="D385"/>
      <c r="E385"/>
      <c r="F385"/>
      <c r="G385"/>
      <c r="H385"/>
      <c r="I385"/>
      <c r="J385"/>
      <c r="K385"/>
    </row>
    <row r="386" spans="1:11" ht="12.75">
      <c r="A386"/>
      <c r="B386"/>
      <c r="C386"/>
      <c r="D386"/>
      <c r="E386"/>
      <c r="F386"/>
      <c r="G386"/>
      <c r="H386"/>
      <c r="I386"/>
      <c r="J386"/>
      <c r="K386"/>
    </row>
    <row r="387" spans="1:11" ht="12.75">
      <c r="A387"/>
      <c r="B387"/>
      <c r="C387"/>
      <c r="D387"/>
      <c r="E387"/>
      <c r="F387"/>
      <c r="G387"/>
      <c r="H387"/>
      <c r="I387"/>
      <c r="J387"/>
      <c r="K387"/>
    </row>
    <row r="388" spans="1:11" ht="12.75">
      <c r="A388"/>
      <c r="B388"/>
      <c r="C388"/>
      <c r="D388"/>
      <c r="E388"/>
      <c r="F388"/>
      <c r="G388"/>
      <c r="H388"/>
      <c r="I388"/>
      <c r="J388"/>
      <c r="K388"/>
    </row>
    <row r="389" spans="1:11" ht="12.75">
      <c r="A389"/>
      <c r="B389"/>
      <c r="C389"/>
      <c r="D389"/>
      <c r="E389"/>
      <c r="F389"/>
      <c r="G389"/>
      <c r="H389"/>
      <c r="I389"/>
      <c r="J389"/>
      <c r="K389"/>
    </row>
    <row r="390" spans="1:11" ht="12.75">
      <c r="A390"/>
      <c r="B390"/>
      <c r="C390"/>
      <c r="D390"/>
      <c r="E390"/>
      <c r="F390"/>
      <c r="G390"/>
      <c r="H390"/>
      <c r="I390"/>
      <c r="J390"/>
      <c r="K390"/>
    </row>
    <row r="391" spans="1:11" ht="12.75">
      <c r="A391"/>
      <c r="B391"/>
      <c r="C391"/>
      <c r="D391"/>
      <c r="E391"/>
      <c r="F391"/>
      <c r="G391"/>
      <c r="H391"/>
      <c r="I391"/>
      <c r="J391"/>
      <c r="K391"/>
    </row>
    <row r="392" spans="1:11" ht="12.75">
      <c r="A392"/>
      <c r="B392"/>
      <c r="C392"/>
      <c r="D392"/>
      <c r="E392"/>
      <c r="F392"/>
      <c r="G392"/>
      <c r="H392"/>
      <c r="I392"/>
      <c r="J392"/>
      <c r="K392"/>
    </row>
    <row r="393" spans="1:11" ht="12.75">
      <c r="A393"/>
      <c r="B393"/>
      <c r="C393"/>
      <c r="D393"/>
      <c r="E393"/>
      <c r="F393"/>
      <c r="G393"/>
      <c r="H393"/>
      <c r="I393"/>
      <c r="J393"/>
      <c r="K393"/>
    </row>
    <row r="394" spans="1:11" ht="12.75">
      <c r="A394"/>
      <c r="B394"/>
      <c r="C394"/>
      <c r="D394"/>
      <c r="E394"/>
      <c r="F394"/>
      <c r="G394"/>
      <c r="H394"/>
      <c r="I394"/>
      <c r="J394"/>
      <c r="K394"/>
    </row>
    <row r="395" spans="1:11" ht="12.75">
      <c r="A395"/>
      <c r="B395"/>
      <c r="C395"/>
      <c r="D395"/>
      <c r="E395"/>
      <c r="F395"/>
      <c r="G395"/>
      <c r="H395"/>
      <c r="I395"/>
      <c r="J395"/>
      <c r="K395"/>
    </row>
    <row r="396" spans="1:11" ht="12.75">
      <c r="A396"/>
      <c r="B396"/>
      <c r="C396"/>
      <c r="D396"/>
      <c r="E396"/>
      <c r="F396"/>
      <c r="G396"/>
      <c r="H396"/>
      <c r="I396"/>
      <c r="J396"/>
      <c r="K396"/>
    </row>
    <row r="397" spans="1:11" ht="12.75">
      <c r="A397"/>
      <c r="B397"/>
      <c r="C397"/>
      <c r="D397"/>
      <c r="E397"/>
      <c r="F397"/>
      <c r="G397"/>
      <c r="H397"/>
      <c r="I397"/>
      <c r="J397"/>
      <c r="K397"/>
    </row>
    <row r="398" spans="1:11" ht="12.75">
      <c r="A398"/>
      <c r="B398"/>
      <c r="C398"/>
      <c r="D398"/>
      <c r="E398"/>
      <c r="F398"/>
      <c r="G398"/>
      <c r="H398"/>
      <c r="I398"/>
      <c r="J398"/>
      <c r="K398"/>
    </row>
    <row r="399" spans="1:11" ht="12.75">
      <c r="A399"/>
      <c r="B399"/>
      <c r="C399"/>
      <c r="D399"/>
      <c r="E399"/>
      <c r="F399"/>
      <c r="G399"/>
      <c r="H399"/>
      <c r="I399"/>
      <c r="J399"/>
      <c r="K399"/>
    </row>
    <row r="400" spans="1:11" ht="12.75">
      <c r="A400"/>
      <c r="B400"/>
      <c r="C400"/>
      <c r="D400"/>
      <c r="E400"/>
      <c r="F400"/>
      <c r="G400"/>
      <c r="H400"/>
      <c r="I400"/>
      <c r="J400"/>
      <c r="K400"/>
    </row>
    <row r="401" spans="1:11" ht="12.75">
      <c r="A401"/>
      <c r="B401"/>
      <c r="C401"/>
      <c r="D401"/>
      <c r="E401"/>
      <c r="F401"/>
      <c r="G401"/>
      <c r="H401"/>
      <c r="I401"/>
      <c r="J401"/>
      <c r="K401"/>
    </row>
    <row r="402" spans="1:11" ht="12.75">
      <c r="A402"/>
      <c r="B402"/>
      <c r="C402"/>
      <c r="D402"/>
      <c r="E402"/>
      <c r="F402"/>
      <c r="G402"/>
      <c r="H402"/>
      <c r="I402"/>
      <c r="J402"/>
      <c r="K402"/>
    </row>
    <row r="403" spans="1:11" ht="12.75">
      <c r="A403"/>
      <c r="B403"/>
      <c r="C403"/>
      <c r="D403"/>
      <c r="E403"/>
      <c r="F403"/>
      <c r="G403"/>
      <c r="H403"/>
      <c r="I403"/>
      <c r="J403"/>
      <c r="K403"/>
    </row>
    <row r="404" spans="1:11" ht="12.75">
      <c r="A404"/>
      <c r="B404"/>
      <c r="C404"/>
      <c r="D404"/>
      <c r="E404"/>
      <c r="F404"/>
      <c r="G404"/>
      <c r="H404"/>
      <c r="I404"/>
      <c r="J404"/>
      <c r="K404"/>
    </row>
    <row r="405" spans="1:11" ht="12.75">
      <c r="A405"/>
      <c r="B405"/>
      <c r="C405"/>
      <c r="D405"/>
      <c r="E405"/>
      <c r="F405"/>
      <c r="G405"/>
      <c r="H405"/>
      <c r="I405"/>
      <c r="J405"/>
      <c r="K405"/>
    </row>
    <row r="406" spans="1:11" ht="12.75">
      <c r="A406"/>
      <c r="B406"/>
      <c r="C406"/>
      <c r="D406"/>
      <c r="E406"/>
      <c r="F406"/>
      <c r="G406"/>
      <c r="H406"/>
      <c r="I406"/>
      <c r="J406"/>
      <c r="K406"/>
    </row>
    <row r="407" spans="1:11" ht="12.75">
      <c r="A407"/>
      <c r="B407"/>
      <c r="C407"/>
      <c r="D407"/>
      <c r="E407"/>
      <c r="F407"/>
      <c r="G407"/>
      <c r="H407"/>
      <c r="I407"/>
      <c r="J407"/>
      <c r="K407"/>
    </row>
    <row r="408" spans="1:11" ht="12.75">
      <c r="A408"/>
      <c r="B408"/>
      <c r="C408"/>
      <c r="D408"/>
      <c r="E408"/>
      <c r="F408"/>
      <c r="G408"/>
      <c r="H408"/>
      <c r="I408"/>
      <c r="J408"/>
      <c r="K408"/>
    </row>
    <row r="409" spans="1:11" ht="12.75">
      <c r="A409"/>
      <c r="B409"/>
      <c r="C409"/>
      <c r="D409"/>
      <c r="E409"/>
      <c r="F409"/>
      <c r="G409"/>
      <c r="H409"/>
      <c r="I409"/>
      <c r="J409"/>
      <c r="K409"/>
    </row>
    <row r="410" spans="1:11" ht="12.75">
      <c r="A410"/>
      <c r="B410"/>
      <c r="C410"/>
      <c r="D410"/>
      <c r="E410"/>
      <c r="F410"/>
      <c r="G410"/>
      <c r="H410"/>
      <c r="I410"/>
      <c r="J410"/>
      <c r="K410"/>
    </row>
    <row r="411" spans="1:11" ht="12.75">
      <c r="A411"/>
      <c r="B411"/>
      <c r="C411"/>
      <c r="D411"/>
      <c r="E411"/>
      <c r="F411"/>
      <c r="G411"/>
      <c r="H411"/>
      <c r="I411"/>
      <c r="J411"/>
      <c r="K411"/>
    </row>
    <row r="412" spans="1:11" ht="12.75">
      <c r="A412"/>
      <c r="B412"/>
      <c r="C412"/>
      <c r="D412"/>
      <c r="E412"/>
      <c r="F412"/>
      <c r="G412"/>
      <c r="H412"/>
      <c r="I412"/>
      <c r="J412"/>
      <c r="K412"/>
    </row>
    <row r="413" spans="1:11" ht="12.75">
      <c r="A413"/>
      <c r="B413"/>
      <c r="C413"/>
      <c r="D413"/>
      <c r="E413"/>
      <c r="F413"/>
      <c r="G413"/>
      <c r="H413"/>
      <c r="I413"/>
      <c r="J413"/>
      <c r="K413"/>
    </row>
    <row r="414" spans="1:11" ht="12.75">
      <c r="A414"/>
      <c r="B414"/>
      <c r="C414"/>
      <c r="D414"/>
      <c r="E414"/>
      <c r="F414"/>
      <c r="G414"/>
      <c r="H414"/>
      <c r="I414"/>
      <c r="J414"/>
      <c r="K414"/>
    </row>
    <row r="415" spans="1:11" ht="14.25">
      <c r="A415" s="111"/>
      <c r="H415"/>
      <c r="I415"/>
      <c r="J415"/>
      <c r="K415"/>
    </row>
    <row r="416" spans="1:11" ht="14.25">
      <c r="A416" s="111"/>
      <c r="H416"/>
      <c r="I416"/>
      <c r="J416"/>
      <c r="K416"/>
    </row>
    <row r="417" spans="1:11" ht="14.25">
      <c r="A417" s="111"/>
      <c r="H417"/>
      <c r="I417"/>
      <c r="J417"/>
      <c r="K417"/>
    </row>
    <row r="418" spans="1:11" ht="14.25">
      <c r="A418" s="111"/>
      <c r="H418"/>
      <c r="I418"/>
      <c r="J418"/>
      <c r="K418"/>
    </row>
    <row r="419" spans="1:11" ht="14.25">
      <c r="A419" s="111"/>
      <c r="H419"/>
      <c r="I419"/>
      <c r="J419"/>
      <c r="K419"/>
    </row>
    <row r="420" spans="1:11" ht="14.25">
      <c r="A420" s="111"/>
      <c r="H420"/>
      <c r="I420"/>
      <c r="J420"/>
      <c r="K420"/>
    </row>
    <row r="421" spans="1:11" ht="14.25">
      <c r="A421" s="111"/>
      <c r="H421"/>
      <c r="I421"/>
      <c r="J421"/>
      <c r="K421"/>
    </row>
    <row r="422" spans="1:11" ht="14.25">
      <c r="A422" s="111"/>
      <c r="H422"/>
      <c r="I422"/>
      <c r="J422"/>
      <c r="K422"/>
    </row>
    <row r="423" spans="1:11" ht="14.25">
      <c r="A423" s="111"/>
      <c r="H423"/>
      <c r="I423"/>
      <c r="J423"/>
      <c r="K423"/>
    </row>
    <row r="424" spans="1:11" ht="14.25">
      <c r="A424" s="111"/>
      <c r="H424"/>
      <c r="I424"/>
      <c r="J424"/>
      <c r="K424"/>
    </row>
    <row r="425" spans="1:11" ht="14.25">
      <c r="A425" s="111"/>
      <c r="H425"/>
      <c r="I425"/>
      <c r="J425"/>
      <c r="K425"/>
    </row>
    <row r="426" spans="1:11" ht="14.25">
      <c r="A426" s="111"/>
      <c r="H426"/>
      <c r="I426"/>
      <c r="J426"/>
      <c r="K426"/>
    </row>
    <row r="427" spans="1:11" ht="14.25">
      <c r="A427" s="111"/>
      <c r="H427"/>
      <c r="I427"/>
      <c r="J427"/>
      <c r="K427"/>
    </row>
    <row r="428" spans="1:11" ht="14.25">
      <c r="A428" s="111"/>
      <c r="H428"/>
      <c r="I428"/>
      <c r="J428"/>
      <c r="K428"/>
    </row>
    <row r="429" spans="1:11" ht="14.25">
      <c r="A429" s="111"/>
      <c r="H429"/>
      <c r="I429"/>
      <c r="J429"/>
      <c r="K429"/>
    </row>
    <row r="430" spans="1:11" ht="14.25">
      <c r="A430" s="111"/>
      <c r="H430"/>
      <c r="I430"/>
      <c r="J430"/>
      <c r="K430"/>
    </row>
    <row r="431" spans="1:11" ht="14.25">
      <c r="A431" s="111"/>
      <c r="H431"/>
      <c r="I431"/>
      <c r="J431"/>
      <c r="K431"/>
    </row>
    <row r="432" spans="1:11" ht="14.25">
      <c r="A432" s="111"/>
      <c r="H432"/>
      <c r="I432"/>
      <c r="J432"/>
      <c r="K432"/>
    </row>
    <row r="433" spans="1:11" ht="14.25">
      <c r="A433" s="111"/>
      <c r="H433"/>
      <c r="I433"/>
      <c r="J433"/>
      <c r="K433"/>
    </row>
    <row r="434" spans="1:11" ht="14.25">
      <c r="A434" s="111"/>
      <c r="H434"/>
      <c r="I434"/>
      <c r="J434"/>
      <c r="K434"/>
    </row>
    <row r="435" spans="1:11" ht="14.25">
      <c r="A435" s="111"/>
      <c r="H435"/>
      <c r="I435"/>
      <c r="J435"/>
      <c r="K435"/>
    </row>
    <row r="436" spans="1:11" ht="14.25">
      <c r="A436" s="111"/>
      <c r="H436"/>
      <c r="I436"/>
      <c r="J436"/>
      <c r="K436"/>
    </row>
    <row r="437" spans="1:11" ht="14.25">
      <c r="A437" s="111"/>
      <c r="H437"/>
      <c r="I437"/>
      <c r="J437"/>
      <c r="K437"/>
    </row>
    <row r="438" spans="1:11" ht="14.25">
      <c r="A438" s="111"/>
      <c r="H438"/>
      <c r="I438"/>
      <c r="J438"/>
      <c r="K438"/>
    </row>
    <row r="439" spans="1:11" ht="14.25">
      <c r="A439" s="111"/>
      <c r="H439"/>
      <c r="I439"/>
      <c r="J439"/>
      <c r="K439"/>
    </row>
    <row r="440" spans="1:11" ht="14.25">
      <c r="A440" s="111"/>
      <c r="H440"/>
      <c r="I440"/>
      <c r="J440"/>
      <c r="K440"/>
    </row>
  </sheetData>
  <sheetProtection/>
  <printOptions horizontalCentered="1"/>
  <pageMargins left="0.5905511811023623" right="0.1968503937007874" top="0.984251968503937" bottom="0.984251968503937" header="0.3937007874015748" footer="0.3937007874015748"/>
  <pageSetup orientation="portrait" paperSize="9" scale="54" r:id="rId1"/>
  <headerFooter alignWithMargins="0">
    <oddFooter>&amp;LMinisterstvo kultury ČR&amp;R&amp;P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74"/>
  <sheetViews>
    <sheetView zoomScalePageLayoutView="0" workbookViewId="0" topLeftCell="A1">
      <selection activeCell="H3" sqref="H3"/>
    </sheetView>
  </sheetViews>
  <sheetFormatPr defaultColWidth="11.421875" defaultRowHeight="12.75"/>
  <cols>
    <col min="1" max="1" width="10.8515625" style="99" customWidth="1"/>
    <col min="2" max="2" width="43.140625" style="1" customWidth="1"/>
    <col min="3" max="3" width="28.421875" style="99" bestFit="1" customWidth="1"/>
    <col min="4" max="4" width="30.00390625" style="99" bestFit="1" customWidth="1"/>
    <col min="5" max="5" width="10.140625" style="99" customWidth="1"/>
    <col min="6" max="6" width="11.28125" style="99" customWidth="1"/>
    <col min="7" max="7" width="35.8515625" style="99" customWidth="1"/>
    <col min="8" max="8" width="17.140625" style="1" customWidth="1"/>
    <col min="9" max="9" width="15.8515625" style="1" customWidth="1"/>
    <col min="10" max="10" width="14.421875" style="1" customWidth="1"/>
    <col min="11" max="11" width="13.28125" style="1" bestFit="1" customWidth="1"/>
  </cols>
  <sheetData>
    <row r="1" spans="1:2" ht="15">
      <c r="A1" s="37" t="s">
        <v>219</v>
      </c>
      <c r="B1" s="236"/>
    </row>
    <row r="2" spans="1:2" ht="15" thickBot="1">
      <c r="A2" s="129"/>
      <c r="B2" s="236"/>
    </row>
    <row r="3" spans="2:11" ht="15.75" thickBot="1">
      <c r="B3" s="238"/>
      <c r="C3" s="144" t="s">
        <v>861</v>
      </c>
      <c r="D3" s="144" t="s">
        <v>862</v>
      </c>
      <c r="E3" s="144" t="s">
        <v>863</v>
      </c>
      <c r="F3" s="144" t="s">
        <v>864</v>
      </c>
      <c r="G3" s="144" t="s">
        <v>800</v>
      </c>
      <c r="H3" s="145" t="s">
        <v>866</v>
      </c>
      <c r="I3" s="38" t="s">
        <v>490</v>
      </c>
      <c r="J3" s="38" t="s">
        <v>678</v>
      </c>
      <c r="K3" s="38" t="s">
        <v>491</v>
      </c>
    </row>
    <row r="4" spans="1:11" ht="15.75" thickBot="1">
      <c r="A4" s="142" t="s">
        <v>778</v>
      </c>
      <c r="B4" s="22" t="s">
        <v>814</v>
      </c>
      <c r="C4" s="101"/>
      <c r="D4" s="101"/>
      <c r="E4" s="101"/>
      <c r="F4" s="101"/>
      <c r="G4" s="101"/>
      <c r="H4" s="23"/>
      <c r="I4" s="30"/>
      <c r="J4" s="30"/>
      <c r="K4" s="30"/>
    </row>
    <row r="5" spans="1:11" ht="15" thickBot="1">
      <c r="A5" s="55" t="s">
        <v>174</v>
      </c>
      <c r="B5" s="239" t="s">
        <v>806</v>
      </c>
      <c r="C5" s="162"/>
      <c r="D5" s="162"/>
      <c r="E5" s="162"/>
      <c r="F5" s="162"/>
      <c r="G5" s="147"/>
      <c r="H5" s="147"/>
      <c r="I5" s="149"/>
      <c r="J5" s="147"/>
      <c r="K5" s="248"/>
    </row>
    <row r="6" spans="2:11" ht="15" thickBot="1">
      <c r="B6" s="236"/>
      <c r="C6" s="52"/>
      <c r="D6" s="52"/>
      <c r="E6" s="52"/>
      <c r="F6" s="52"/>
      <c r="G6" s="147"/>
      <c r="H6" s="147"/>
      <c r="I6" s="163"/>
      <c r="J6" s="164"/>
      <c r="K6" s="249"/>
    </row>
    <row r="7" spans="2:11" ht="17.25" thickBot="1">
      <c r="B7" s="236"/>
      <c r="C7" s="152"/>
      <c r="D7" s="152"/>
      <c r="E7" s="152"/>
      <c r="F7" s="152"/>
      <c r="G7" s="152"/>
      <c r="H7" s="155" t="s">
        <v>801</v>
      </c>
      <c r="I7" s="156"/>
      <c r="J7" s="156"/>
      <c r="K7" s="156"/>
    </row>
    <row r="8" spans="3:11" ht="15" thickBot="1">
      <c r="C8" s="152"/>
      <c r="D8" s="152"/>
      <c r="E8" s="152"/>
      <c r="F8" s="152"/>
      <c r="G8" s="152"/>
      <c r="H8" s="150"/>
      <c r="I8" s="157"/>
      <c r="J8" s="157"/>
      <c r="K8" s="157"/>
    </row>
    <row r="9" spans="1:11" ht="15" thickBot="1">
      <c r="A9" s="55" t="s">
        <v>175</v>
      </c>
      <c r="B9" s="170" t="s">
        <v>804</v>
      </c>
      <c r="C9" s="162"/>
      <c r="D9" s="162"/>
      <c r="E9" s="162"/>
      <c r="F9" s="162"/>
      <c r="G9" s="147"/>
      <c r="H9" s="147"/>
      <c r="I9" s="149"/>
      <c r="J9" s="147"/>
      <c r="K9" s="147"/>
    </row>
    <row r="10" spans="1:11" ht="15" thickBot="1">
      <c r="A10" s="154"/>
      <c r="B10" s="154"/>
      <c r="C10" s="52"/>
      <c r="D10" s="52"/>
      <c r="E10" s="52"/>
      <c r="F10" s="52"/>
      <c r="G10" s="147"/>
      <c r="H10" s="147"/>
      <c r="I10" s="163"/>
      <c r="J10" s="164"/>
      <c r="K10" s="249"/>
    </row>
    <row r="11" spans="1:11" ht="17.25" thickBot="1">
      <c r="A11" s="154"/>
      <c r="B11" s="154"/>
      <c r="C11" s="152"/>
      <c r="D11" s="152"/>
      <c r="E11" s="152"/>
      <c r="F11" s="152"/>
      <c r="G11" s="152"/>
      <c r="H11" s="155" t="s">
        <v>801</v>
      </c>
      <c r="I11" s="156"/>
      <c r="J11" s="156"/>
      <c r="K11" s="156"/>
    </row>
    <row r="12" spans="1:11" ht="17.25" thickBot="1">
      <c r="A12" s="154"/>
      <c r="B12" s="154"/>
      <c r="C12" s="152"/>
      <c r="D12" s="152"/>
      <c r="E12" s="152"/>
      <c r="F12" s="152"/>
      <c r="G12" s="152"/>
      <c r="H12" s="155"/>
      <c r="I12" s="158"/>
      <c r="J12" s="158"/>
      <c r="K12" s="158"/>
    </row>
    <row r="13" spans="1:11" ht="15" thickBot="1">
      <c r="A13" s="55" t="s">
        <v>176</v>
      </c>
      <c r="B13" s="170" t="s">
        <v>805</v>
      </c>
      <c r="C13" s="162"/>
      <c r="D13" s="162"/>
      <c r="E13" s="162"/>
      <c r="F13" s="162"/>
      <c r="G13" s="147"/>
      <c r="H13" s="147"/>
      <c r="I13" s="149"/>
      <c r="J13" s="147"/>
      <c r="K13" s="147"/>
    </row>
    <row r="14" spans="1:11" ht="15" thickBot="1">
      <c r="A14" s="154"/>
      <c r="B14" s="154"/>
      <c r="C14" s="52"/>
      <c r="D14" s="52"/>
      <c r="E14" s="52"/>
      <c r="F14" s="52"/>
      <c r="G14" s="147"/>
      <c r="H14" s="147"/>
      <c r="I14" s="163"/>
      <c r="J14" s="164"/>
      <c r="K14" s="249"/>
    </row>
    <row r="15" spans="1:11" ht="17.25" thickBot="1">
      <c r="A15" s="154"/>
      <c r="B15" s="154"/>
      <c r="C15" s="152"/>
      <c r="D15" s="152"/>
      <c r="E15" s="152"/>
      <c r="F15" s="152"/>
      <c r="G15" s="152"/>
      <c r="H15" s="155" t="s">
        <v>801</v>
      </c>
      <c r="I15" s="156"/>
      <c r="J15" s="156"/>
      <c r="K15" s="156"/>
    </row>
    <row r="16" spans="1:11" ht="17.25" thickBot="1">
      <c r="A16" s="154"/>
      <c r="B16" s="154"/>
      <c r="C16" s="152"/>
      <c r="D16" s="152"/>
      <c r="E16" s="152"/>
      <c r="F16" s="152"/>
      <c r="G16" s="152"/>
      <c r="H16" s="155"/>
      <c r="I16" s="158"/>
      <c r="J16" s="158"/>
      <c r="K16" s="158"/>
    </row>
    <row r="17" spans="1:11" ht="15" thickBot="1">
      <c r="A17" s="55" t="s">
        <v>177</v>
      </c>
      <c r="B17" s="170" t="s">
        <v>641</v>
      </c>
      <c r="C17" s="162"/>
      <c r="D17" s="162"/>
      <c r="E17" s="162"/>
      <c r="F17" s="162"/>
      <c r="G17" s="147"/>
      <c r="H17" s="147"/>
      <c r="I17" s="149"/>
      <c r="J17" s="147"/>
      <c r="K17" s="147"/>
    </row>
    <row r="18" spans="3:11" ht="15" thickBot="1">
      <c r="C18" s="52"/>
      <c r="D18" s="52"/>
      <c r="E18" s="52"/>
      <c r="F18" s="52"/>
      <c r="G18" s="147"/>
      <c r="H18" s="147"/>
      <c r="I18" s="163"/>
      <c r="J18" s="164"/>
      <c r="K18" s="249"/>
    </row>
    <row r="19" spans="3:11" ht="17.25" thickBot="1">
      <c r="C19" s="152"/>
      <c r="D19" s="152"/>
      <c r="E19" s="152"/>
      <c r="F19" s="152"/>
      <c r="G19" s="152"/>
      <c r="H19" s="155" t="s">
        <v>801</v>
      </c>
      <c r="I19" s="156"/>
      <c r="J19" s="156"/>
      <c r="K19" s="156"/>
    </row>
    <row r="20" spans="1:11" ht="17.25" thickBot="1">
      <c r="A20" s="154"/>
      <c r="B20" s="154"/>
      <c r="C20" s="152"/>
      <c r="D20" s="152"/>
      <c r="E20" s="152"/>
      <c r="F20" s="152"/>
      <c r="G20" s="152"/>
      <c r="H20" s="155"/>
      <c r="I20" s="158"/>
      <c r="J20" s="158"/>
      <c r="K20" s="158"/>
    </row>
    <row r="21" spans="1:11" ht="15" thickBot="1">
      <c r="A21" s="55" t="s">
        <v>178</v>
      </c>
      <c r="B21" s="170" t="s">
        <v>562</v>
      </c>
      <c r="C21" s="162"/>
      <c r="D21" s="162"/>
      <c r="E21" s="162"/>
      <c r="F21" s="162"/>
      <c r="G21" s="147"/>
      <c r="H21" s="147"/>
      <c r="I21" s="149"/>
      <c r="J21" s="147"/>
      <c r="K21" s="147"/>
    </row>
    <row r="22" spans="3:11" ht="15" thickBot="1">
      <c r="C22" s="52"/>
      <c r="D22" s="52"/>
      <c r="E22" s="52"/>
      <c r="F22" s="52"/>
      <c r="G22" s="147"/>
      <c r="H22" s="147"/>
      <c r="I22" s="163"/>
      <c r="J22" s="164"/>
      <c r="K22" s="249"/>
    </row>
    <row r="23" spans="3:11" ht="17.25" thickBot="1">
      <c r="C23" s="152"/>
      <c r="D23" s="152"/>
      <c r="E23" s="152"/>
      <c r="F23" s="152"/>
      <c r="G23" s="152"/>
      <c r="H23" s="155" t="s">
        <v>801</v>
      </c>
      <c r="I23" s="156"/>
      <c r="J23" s="156"/>
      <c r="K23" s="156"/>
    </row>
    <row r="24" spans="1:11" ht="17.25" thickBot="1">
      <c r="A24" s="154"/>
      <c r="B24" s="154"/>
      <c r="C24" s="152"/>
      <c r="D24" s="152"/>
      <c r="E24" s="152"/>
      <c r="F24" s="152"/>
      <c r="G24" s="152"/>
      <c r="H24" s="155"/>
      <c r="I24" s="158"/>
      <c r="J24" s="158"/>
      <c r="K24" s="158"/>
    </row>
    <row r="25" spans="1:11" ht="15" thickBot="1">
      <c r="A25" s="78" t="s">
        <v>179</v>
      </c>
      <c r="B25" s="159" t="s">
        <v>858</v>
      </c>
      <c r="C25" s="162"/>
      <c r="D25" s="162"/>
      <c r="E25" s="162"/>
      <c r="F25" s="162"/>
      <c r="G25" s="147"/>
      <c r="H25" s="147"/>
      <c r="I25" s="149"/>
      <c r="J25" s="149"/>
      <c r="K25" s="147"/>
    </row>
    <row r="26" spans="1:11" ht="15" thickBot="1">
      <c r="A26" s="154"/>
      <c r="B26" s="154"/>
      <c r="C26" s="52"/>
      <c r="D26" s="52"/>
      <c r="E26" s="52"/>
      <c r="F26" s="52"/>
      <c r="G26" s="147"/>
      <c r="H26" s="147"/>
      <c r="I26" s="163"/>
      <c r="J26" s="164"/>
      <c r="K26" s="249"/>
    </row>
    <row r="27" spans="1:11" ht="17.25" thickBot="1">
      <c r="A27" s="154"/>
      <c r="B27" s="154"/>
      <c r="C27" s="152"/>
      <c r="D27" s="152"/>
      <c r="E27" s="152"/>
      <c r="F27" s="152"/>
      <c r="G27" s="152"/>
      <c r="H27" s="155" t="s">
        <v>801</v>
      </c>
      <c r="I27" s="156"/>
      <c r="J27" s="156"/>
      <c r="K27" s="156"/>
    </row>
    <row r="28" spans="1:11" ht="17.25" thickBot="1">
      <c r="A28" s="154"/>
      <c r="B28" s="154"/>
      <c r="C28" s="152"/>
      <c r="D28" s="152"/>
      <c r="E28" s="152"/>
      <c r="F28" s="152"/>
      <c r="G28" s="152"/>
      <c r="H28" s="155"/>
      <c r="I28" s="158"/>
      <c r="J28" s="158"/>
      <c r="K28" s="158"/>
    </row>
    <row r="29" spans="1:11" ht="15" thickBot="1">
      <c r="A29" s="55" t="s">
        <v>180</v>
      </c>
      <c r="B29" s="170" t="s">
        <v>859</v>
      </c>
      <c r="C29" s="162"/>
      <c r="D29" s="162"/>
      <c r="E29" s="162"/>
      <c r="F29" s="162"/>
      <c r="G29" s="147"/>
      <c r="H29" s="147"/>
      <c r="I29" s="149"/>
      <c r="J29" s="147"/>
      <c r="K29" s="147"/>
    </row>
    <row r="30" spans="3:11" ht="15" thickBot="1">
      <c r="C30" s="52"/>
      <c r="D30" s="52"/>
      <c r="E30" s="52"/>
      <c r="F30" s="52"/>
      <c r="G30" s="147"/>
      <c r="H30" s="147"/>
      <c r="I30" s="191"/>
      <c r="J30" s="191"/>
      <c r="K30" s="249"/>
    </row>
    <row r="31" spans="3:11" ht="17.25" thickBot="1">
      <c r="C31" s="152"/>
      <c r="D31" s="152"/>
      <c r="E31" s="152"/>
      <c r="F31" s="152"/>
      <c r="G31" s="152"/>
      <c r="H31" s="155" t="s">
        <v>801</v>
      </c>
      <c r="I31" s="156"/>
      <c r="J31" s="156"/>
      <c r="K31" s="156"/>
    </row>
    <row r="32" spans="1:11" ht="17.25" thickBot="1">
      <c r="A32" s="154"/>
      <c r="B32" s="154"/>
      <c r="C32" s="152"/>
      <c r="D32" s="152"/>
      <c r="E32" s="152"/>
      <c r="F32" s="152"/>
      <c r="G32" s="152"/>
      <c r="H32" s="155"/>
      <c r="I32" s="158"/>
      <c r="J32" s="158"/>
      <c r="K32" s="158"/>
    </row>
    <row r="33" spans="1:11" ht="15" thickBot="1">
      <c r="A33" s="55" t="s">
        <v>181</v>
      </c>
      <c r="B33" s="170" t="s">
        <v>597</v>
      </c>
      <c r="C33" s="162"/>
      <c r="D33" s="162"/>
      <c r="E33" s="162"/>
      <c r="F33" s="162"/>
      <c r="G33" s="147"/>
      <c r="H33" s="147"/>
      <c r="I33" s="149"/>
      <c r="J33" s="147"/>
      <c r="K33" s="147"/>
    </row>
    <row r="34" spans="3:11" ht="15" thickBot="1">
      <c r="C34" s="52"/>
      <c r="D34" s="52"/>
      <c r="E34" s="52"/>
      <c r="F34" s="52"/>
      <c r="G34" s="147"/>
      <c r="H34" s="147"/>
      <c r="I34" s="147"/>
      <c r="J34" s="147"/>
      <c r="K34" s="249"/>
    </row>
    <row r="35" spans="3:11" ht="17.25" thickBot="1">
      <c r="C35" s="152"/>
      <c r="D35" s="152"/>
      <c r="E35" s="152"/>
      <c r="F35" s="152"/>
      <c r="G35" s="152"/>
      <c r="H35" s="155" t="s">
        <v>801</v>
      </c>
      <c r="I35" s="156"/>
      <c r="J35" s="156"/>
      <c r="K35" s="156"/>
    </row>
    <row r="36" spans="1:11" ht="17.25" thickBot="1">
      <c r="A36" s="154"/>
      <c r="B36" s="154"/>
      <c r="C36" s="152"/>
      <c r="D36" s="152"/>
      <c r="E36" s="152"/>
      <c r="F36" s="152"/>
      <c r="G36" s="152"/>
      <c r="H36" s="155"/>
      <c r="I36" s="158"/>
      <c r="J36" s="158"/>
      <c r="K36" s="158"/>
    </row>
    <row r="37" spans="1:11" ht="15" thickBot="1">
      <c r="A37" s="55" t="s">
        <v>182</v>
      </c>
      <c r="B37" s="170" t="s">
        <v>812</v>
      </c>
      <c r="C37" s="162"/>
      <c r="D37" s="162"/>
      <c r="E37" s="162"/>
      <c r="F37" s="162"/>
      <c r="G37" s="147"/>
      <c r="H37" s="147"/>
      <c r="I37" s="190"/>
      <c r="J37" s="190"/>
      <c r="K37" s="147"/>
    </row>
    <row r="38" spans="1:11" ht="15" thickBot="1">
      <c r="A38" s="154"/>
      <c r="B38" s="154"/>
      <c r="C38" s="52"/>
      <c r="D38" s="52"/>
      <c r="E38" s="52"/>
      <c r="F38" s="52"/>
      <c r="G38" s="147"/>
      <c r="H38" s="147"/>
      <c r="I38" s="147"/>
      <c r="J38" s="147"/>
      <c r="K38" s="249"/>
    </row>
    <row r="39" spans="1:11" ht="17.25" thickBot="1">
      <c r="A39" s="154"/>
      <c r="B39" s="154"/>
      <c r="C39" s="152"/>
      <c r="D39" s="152"/>
      <c r="E39" s="152"/>
      <c r="F39" s="152"/>
      <c r="G39" s="152"/>
      <c r="H39" s="155" t="s">
        <v>801</v>
      </c>
      <c r="I39" s="156"/>
      <c r="J39" s="156"/>
      <c r="K39" s="156"/>
    </row>
    <row r="40" spans="1:11" ht="17.25" thickBot="1">
      <c r="A40" s="154"/>
      <c r="B40" s="154"/>
      <c r="C40" s="152"/>
      <c r="D40" s="152"/>
      <c r="E40" s="152"/>
      <c r="F40" s="152"/>
      <c r="G40" s="152"/>
      <c r="H40" s="155"/>
      <c r="I40" s="158"/>
      <c r="J40" s="158"/>
      <c r="K40" s="158"/>
    </row>
    <row r="41" spans="1:11" ht="15" thickBot="1">
      <c r="A41" s="55" t="s">
        <v>183</v>
      </c>
      <c r="B41" s="170" t="s">
        <v>600</v>
      </c>
      <c r="C41" s="162"/>
      <c r="D41" s="162"/>
      <c r="E41" s="162"/>
      <c r="F41" s="162"/>
      <c r="G41" s="147"/>
      <c r="H41" s="147"/>
      <c r="I41" s="149"/>
      <c r="J41" s="147"/>
      <c r="K41" s="147"/>
    </row>
    <row r="42" spans="3:11" ht="15" thickBot="1">
      <c r="C42" s="52"/>
      <c r="D42" s="52"/>
      <c r="E42" s="52"/>
      <c r="F42" s="52"/>
      <c r="G42" s="147"/>
      <c r="H42" s="147"/>
      <c r="I42" s="147"/>
      <c r="J42" s="147"/>
      <c r="K42" s="249"/>
    </row>
    <row r="43" spans="3:11" ht="17.25" thickBot="1">
      <c r="C43" s="152"/>
      <c r="D43" s="152"/>
      <c r="E43" s="152"/>
      <c r="F43" s="152"/>
      <c r="G43" s="152"/>
      <c r="H43" s="155" t="s">
        <v>801</v>
      </c>
      <c r="I43" s="156"/>
      <c r="J43" s="156"/>
      <c r="K43" s="156"/>
    </row>
    <row r="44" spans="1:11" ht="17.25" thickBot="1">
      <c r="A44" s="154"/>
      <c r="B44" s="154"/>
      <c r="C44" s="152"/>
      <c r="D44" s="152"/>
      <c r="E44" s="152"/>
      <c r="F44" s="152"/>
      <c r="G44" s="152"/>
      <c r="H44" s="155"/>
      <c r="I44" s="158"/>
      <c r="J44" s="158"/>
      <c r="K44" s="158"/>
    </row>
    <row r="45" spans="1:11" ht="15" thickBot="1">
      <c r="A45" s="165" t="s">
        <v>184</v>
      </c>
      <c r="B45" s="166" t="s">
        <v>192</v>
      </c>
      <c r="C45" s="162"/>
      <c r="D45" s="162"/>
      <c r="E45" s="162"/>
      <c r="F45" s="162"/>
      <c r="G45" s="147"/>
      <c r="H45" s="147"/>
      <c r="I45" s="149"/>
      <c r="J45" s="147"/>
      <c r="K45" s="147"/>
    </row>
    <row r="46" spans="3:11" ht="15" thickBot="1">
      <c r="C46" s="52"/>
      <c r="D46" s="52"/>
      <c r="E46" s="52"/>
      <c r="F46" s="52"/>
      <c r="G46" s="147"/>
      <c r="H46" s="147"/>
      <c r="I46" s="163"/>
      <c r="J46" s="164"/>
      <c r="K46" s="249"/>
    </row>
    <row r="47" spans="1:11" ht="17.25" thickBot="1">
      <c r="A47" s="154"/>
      <c r="B47" s="154"/>
      <c r="C47" s="152"/>
      <c r="D47" s="152"/>
      <c r="E47" s="152"/>
      <c r="F47" s="152"/>
      <c r="G47" s="152"/>
      <c r="H47" s="155" t="s">
        <v>801</v>
      </c>
      <c r="I47" s="156"/>
      <c r="J47" s="156"/>
      <c r="K47" s="156"/>
    </row>
    <row r="48" spans="1:11" ht="17.25" thickBot="1">
      <c r="A48" s="154"/>
      <c r="B48" s="154"/>
      <c r="C48" s="152"/>
      <c r="D48" s="152"/>
      <c r="E48" s="152"/>
      <c r="F48" s="152"/>
      <c r="G48" s="152"/>
      <c r="H48" s="155"/>
      <c r="I48" s="158"/>
      <c r="J48" s="158"/>
      <c r="K48" s="158"/>
    </row>
    <row r="49" spans="1:11" ht="15" thickBot="1">
      <c r="A49" s="167" t="s">
        <v>185</v>
      </c>
      <c r="B49" s="186" t="s">
        <v>642</v>
      </c>
      <c r="C49" s="162"/>
      <c r="D49" s="162"/>
      <c r="E49" s="162"/>
      <c r="F49" s="162"/>
      <c r="G49" s="147"/>
      <c r="H49" s="147"/>
      <c r="I49" s="149"/>
      <c r="J49" s="147"/>
      <c r="K49" s="147"/>
    </row>
    <row r="50" spans="1:11" ht="15" thickBot="1">
      <c r="A50" s="154"/>
      <c r="B50" s="154"/>
      <c r="C50" s="52"/>
      <c r="D50" s="52"/>
      <c r="E50" s="52"/>
      <c r="F50" s="52"/>
      <c r="G50" s="147"/>
      <c r="H50" s="147"/>
      <c r="I50" s="163"/>
      <c r="J50" s="164"/>
      <c r="K50" s="249"/>
    </row>
    <row r="51" spans="1:11" ht="17.25" thickBot="1">
      <c r="A51" s="154"/>
      <c r="B51" s="154"/>
      <c r="C51" s="152"/>
      <c r="D51" s="152"/>
      <c r="E51" s="152"/>
      <c r="F51" s="152"/>
      <c r="G51" s="152"/>
      <c r="H51" s="155" t="s">
        <v>801</v>
      </c>
      <c r="I51" s="156"/>
      <c r="J51" s="156"/>
      <c r="K51" s="156"/>
    </row>
    <row r="52" ht="17.25" thickBot="1">
      <c r="K52" s="158"/>
    </row>
    <row r="53" spans="1:11" ht="17.25" thickBot="1">
      <c r="A53" s="103"/>
      <c r="B53" s="13"/>
      <c r="C53" s="103"/>
      <c r="D53" s="103"/>
      <c r="E53" s="103"/>
      <c r="F53" s="103"/>
      <c r="G53" s="1"/>
      <c r="H53" s="31" t="s">
        <v>161</v>
      </c>
      <c r="I53" s="15">
        <f>I51+I47+I43+I39+I35+I31+I23+I19+I15+I11+I7</f>
        <v>0</v>
      </c>
      <c r="J53" s="15">
        <f>J51+J47+J43+J39+J35+J31+J23+J19+J15+J11+J7</f>
        <v>0</v>
      </c>
      <c r="K53" s="15">
        <f>K51+K47+K43+K39+K35+K31+K23+K19+K15+K11+K7</f>
        <v>0</v>
      </c>
    </row>
    <row r="54" spans="1:11" ht="12.75">
      <c r="A54"/>
      <c r="B54"/>
      <c r="C54"/>
      <c r="D54"/>
      <c r="E54"/>
      <c r="F54"/>
      <c r="G54"/>
      <c r="H54"/>
      <c r="I54"/>
      <c r="J54"/>
      <c r="K54"/>
    </row>
    <row r="55" spans="3:11" ht="14.25">
      <c r="C55"/>
      <c r="D55"/>
      <c r="E55"/>
      <c r="F55"/>
      <c r="G55"/>
      <c r="H55"/>
      <c r="I55"/>
      <c r="J55"/>
      <c r="K55"/>
    </row>
    <row r="56" spans="3:11" ht="14.25">
      <c r="C56"/>
      <c r="D56"/>
      <c r="E56"/>
      <c r="F56"/>
      <c r="G56"/>
      <c r="H56"/>
      <c r="I56"/>
      <c r="J56"/>
      <c r="K56"/>
    </row>
    <row r="57" spans="3:11" ht="14.25">
      <c r="C57"/>
      <c r="D57"/>
      <c r="E57"/>
      <c r="F57"/>
      <c r="G57"/>
      <c r="H57"/>
      <c r="I57"/>
      <c r="J57"/>
      <c r="K57"/>
    </row>
    <row r="58" spans="3:11" ht="14.25">
      <c r="C58"/>
      <c r="D58"/>
      <c r="E58"/>
      <c r="F58"/>
      <c r="G58"/>
      <c r="H58"/>
      <c r="I58"/>
      <c r="J58"/>
      <c r="K58"/>
    </row>
    <row r="59" spans="3:11" ht="14.25">
      <c r="C59"/>
      <c r="D59"/>
      <c r="E59"/>
      <c r="F59"/>
      <c r="G59"/>
      <c r="H59"/>
      <c r="I59"/>
      <c r="J59"/>
      <c r="K59"/>
    </row>
    <row r="60" spans="3:11" ht="14.25">
      <c r="C60"/>
      <c r="D60"/>
      <c r="E60"/>
      <c r="F60"/>
      <c r="G60"/>
      <c r="H60"/>
      <c r="I60"/>
      <c r="J60"/>
      <c r="K60"/>
    </row>
    <row r="61" spans="3:11" ht="14.25">
      <c r="C61"/>
      <c r="D61"/>
      <c r="E61"/>
      <c r="F61"/>
      <c r="G61"/>
      <c r="H61"/>
      <c r="I61"/>
      <c r="J61"/>
      <c r="K61"/>
    </row>
    <row r="62" spans="3:11" ht="14.25">
      <c r="C62"/>
      <c r="D62"/>
      <c r="E62"/>
      <c r="F62"/>
      <c r="G62"/>
      <c r="H62"/>
      <c r="I62"/>
      <c r="J62"/>
      <c r="K62"/>
    </row>
    <row r="63" spans="8:11" ht="14.25">
      <c r="H63"/>
      <c r="I63"/>
      <c r="J63"/>
      <c r="K63"/>
    </row>
    <row r="64" spans="8:11" ht="14.25">
      <c r="H64"/>
      <c r="I64"/>
      <c r="J64"/>
      <c r="K64"/>
    </row>
    <row r="65" spans="8:11" ht="14.25">
      <c r="H65"/>
      <c r="I65"/>
      <c r="J65"/>
      <c r="K65"/>
    </row>
    <row r="66" spans="8:11" ht="14.25">
      <c r="H66"/>
      <c r="I66"/>
      <c r="J66"/>
      <c r="K66"/>
    </row>
    <row r="67" spans="8:11" ht="14.25">
      <c r="H67"/>
      <c r="I67"/>
      <c r="J67"/>
      <c r="K67"/>
    </row>
    <row r="68" spans="8:11" ht="14.25">
      <c r="H68"/>
      <c r="I68"/>
      <c r="J68"/>
      <c r="K68"/>
    </row>
    <row r="69" spans="1:11" ht="14.25">
      <c r="A69" s="111"/>
      <c r="H69"/>
      <c r="I69"/>
      <c r="J69"/>
      <c r="K69"/>
    </row>
    <row r="70" spans="1:11" ht="14.25">
      <c r="A70" s="111"/>
      <c r="H70"/>
      <c r="I70"/>
      <c r="J70"/>
      <c r="K70"/>
    </row>
    <row r="71" spans="1:11" ht="14.25">
      <c r="A71" s="111"/>
      <c r="H71"/>
      <c r="I71"/>
      <c r="J71"/>
      <c r="K71"/>
    </row>
    <row r="72" spans="1:11" ht="14.25">
      <c r="A72" s="111"/>
      <c r="H72"/>
      <c r="I72"/>
      <c r="J72"/>
      <c r="K72"/>
    </row>
    <row r="73" spans="1:11" ht="14.25">
      <c r="A73" s="111"/>
      <c r="H73"/>
      <c r="I73"/>
      <c r="J73"/>
      <c r="K73"/>
    </row>
    <row r="74" spans="1:11" ht="14.25">
      <c r="A74" s="111"/>
      <c r="H74"/>
      <c r="I74"/>
      <c r="J74"/>
      <c r="K74"/>
    </row>
  </sheetData>
  <sheetProtection/>
  <printOptions horizontalCentered="1"/>
  <pageMargins left="0.5905511811023623" right="0.1968503937007874" top="0.984251968503937" bottom="0.984251968503937" header="0.3937007874015748" footer="0.3937007874015748"/>
  <pageSetup orientation="portrait" paperSize="9" scale="54" r:id="rId1"/>
  <headerFooter alignWithMargins="0">
    <oddFooter>&amp;LMinisterstvo kultury ČR&amp;R&amp;P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H3" sqref="H3"/>
    </sheetView>
  </sheetViews>
  <sheetFormatPr defaultColWidth="11.421875" defaultRowHeight="12.75"/>
  <cols>
    <col min="1" max="1" width="13.7109375" style="99" customWidth="1"/>
    <col min="2" max="2" width="43.140625" style="1" customWidth="1"/>
    <col min="3" max="3" width="28.421875" style="99" bestFit="1" customWidth="1"/>
    <col min="4" max="4" width="30.00390625" style="99" bestFit="1" customWidth="1"/>
    <col min="5" max="5" width="8.7109375" style="99" customWidth="1"/>
    <col min="6" max="6" width="10.421875" style="99" customWidth="1"/>
    <col min="7" max="7" width="35.8515625" style="99" customWidth="1"/>
    <col min="8" max="8" width="17.140625" style="1" customWidth="1"/>
    <col min="9" max="9" width="15.8515625" style="1" customWidth="1"/>
    <col min="10" max="10" width="14.421875" style="1" customWidth="1"/>
    <col min="11" max="11" width="13.28125" style="1" bestFit="1" customWidth="1"/>
  </cols>
  <sheetData>
    <row r="1" spans="1:2" ht="15">
      <c r="A1" s="37" t="s">
        <v>219</v>
      </c>
      <c r="B1" s="236"/>
    </row>
    <row r="2" spans="1:2" ht="15" thickBot="1">
      <c r="A2" s="129"/>
      <c r="B2" s="236"/>
    </row>
    <row r="3" spans="2:11" ht="15.75" thickBot="1">
      <c r="B3" s="238"/>
      <c r="C3" s="144" t="s">
        <v>861</v>
      </c>
      <c r="D3" s="144" t="s">
        <v>862</v>
      </c>
      <c r="E3" s="144" t="s">
        <v>863</v>
      </c>
      <c r="F3" s="144" t="s">
        <v>864</v>
      </c>
      <c r="G3" s="144" t="s">
        <v>800</v>
      </c>
      <c r="H3" s="145" t="s">
        <v>866</v>
      </c>
      <c r="I3" s="38" t="s">
        <v>490</v>
      </c>
      <c r="J3" s="38" t="s">
        <v>678</v>
      </c>
      <c r="K3" s="38" t="s">
        <v>491</v>
      </c>
    </row>
    <row r="4" spans="1:11" ht="15.75" thickBot="1">
      <c r="A4" s="142" t="s">
        <v>779</v>
      </c>
      <c r="B4" s="22" t="s">
        <v>815</v>
      </c>
      <c r="C4" s="101"/>
      <c r="D4" s="101"/>
      <c r="E4" s="101"/>
      <c r="F4" s="101"/>
      <c r="G4" s="101"/>
      <c r="H4" s="23"/>
      <c r="I4" s="30"/>
      <c r="J4" s="30"/>
      <c r="K4" s="30"/>
    </row>
    <row r="5" spans="1:11" ht="15" thickBot="1">
      <c r="A5" s="182" t="s">
        <v>187</v>
      </c>
      <c r="B5" s="240" t="s">
        <v>188</v>
      </c>
      <c r="C5" s="162"/>
      <c r="D5" s="162"/>
      <c r="E5" s="162"/>
      <c r="F5" s="162"/>
      <c r="G5" s="147"/>
      <c r="H5" s="147"/>
      <c r="I5" s="149"/>
      <c r="J5" s="147"/>
      <c r="K5" s="147"/>
    </row>
    <row r="6" spans="2:11" ht="15" thickBot="1">
      <c r="B6" s="236"/>
      <c r="C6" s="52"/>
      <c r="D6" s="52"/>
      <c r="E6" s="52"/>
      <c r="F6" s="52"/>
      <c r="G6" s="147"/>
      <c r="H6" s="147"/>
      <c r="I6" s="163"/>
      <c r="J6" s="164"/>
      <c r="K6" s="164"/>
    </row>
    <row r="7" spans="2:11" ht="17.25" thickBot="1">
      <c r="B7" s="236"/>
      <c r="C7" s="152"/>
      <c r="D7" s="152"/>
      <c r="E7" s="152"/>
      <c r="F7" s="152"/>
      <c r="G7" s="152"/>
      <c r="H7" s="155" t="s">
        <v>801</v>
      </c>
      <c r="I7" s="156"/>
      <c r="J7" s="156"/>
      <c r="K7" s="156"/>
    </row>
    <row r="8" spans="3:11" ht="15" thickBot="1">
      <c r="C8" s="152"/>
      <c r="D8" s="152"/>
      <c r="E8" s="152"/>
      <c r="F8" s="152"/>
      <c r="G8" s="152"/>
      <c r="H8" s="150"/>
      <c r="I8" s="157"/>
      <c r="J8" s="157"/>
      <c r="K8" s="157"/>
    </row>
    <row r="9" spans="1:11" ht="15" thickBot="1">
      <c r="A9" s="78" t="s">
        <v>310</v>
      </c>
      <c r="B9" s="159" t="s">
        <v>858</v>
      </c>
      <c r="C9" s="162"/>
      <c r="D9" s="162"/>
      <c r="E9" s="162"/>
      <c r="F9" s="162"/>
      <c r="G9" s="147"/>
      <c r="H9" s="147"/>
      <c r="I9" s="149"/>
      <c r="J9" s="147"/>
      <c r="K9" s="147"/>
    </row>
    <row r="10" spans="1:11" ht="15" thickBot="1">
      <c r="A10" s="154"/>
      <c r="B10" s="154"/>
      <c r="C10" s="52"/>
      <c r="D10" s="52"/>
      <c r="E10" s="52"/>
      <c r="F10" s="52"/>
      <c r="G10" s="147"/>
      <c r="H10" s="147"/>
      <c r="I10" s="163"/>
      <c r="J10" s="164"/>
      <c r="K10" s="164"/>
    </row>
    <row r="11" spans="1:11" ht="17.25" thickBot="1">
      <c r="A11" s="154"/>
      <c r="B11" s="154"/>
      <c r="C11" s="152"/>
      <c r="D11" s="152"/>
      <c r="E11" s="152"/>
      <c r="F11" s="152"/>
      <c r="G11" s="152"/>
      <c r="H11" s="155" t="s">
        <v>801</v>
      </c>
      <c r="I11" s="156"/>
      <c r="J11" s="156"/>
      <c r="K11" s="156"/>
    </row>
    <row r="12" spans="1:11" ht="17.25" thickBot="1">
      <c r="A12" s="154"/>
      <c r="B12" s="154"/>
      <c r="C12" s="152"/>
      <c r="D12" s="152"/>
      <c r="E12" s="152"/>
      <c r="F12" s="152"/>
      <c r="G12" s="152"/>
      <c r="H12" s="155"/>
      <c r="I12" s="158"/>
      <c r="J12" s="158"/>
      <c r="K12" s="158"/>
    </row>
    <row r="13" spans="1:11" ht="15" thickBot="1">
      <c r="A13" s="55" t="s">
        <v>189</v>
      </c>
      <c r="B13" s="170" t="s">
        <v>859</v>
      </c>
      <c r="C13" s="162"/>
      <c r="D13" s="162"/>
      <c r="E13" s="162"/>
      <c r="F13" s="162"/>
      <c r="G13" s="147"/>
      <c r="H13" s="147"/>
      <c r="I13" s="149"/>
      <c r="J13" s="147"/>
      <c r="K13" s="147"/>
    </row>
    <row r="14" spans="1:11" ht="15" thickBot="1">
      <c r="A14" s="154"/>
      <c r="B14" s="154"/>
      <c r="C14" s="52"/>
      <c r="D14" s="52"/>
      <c r="E14" s="52"/>
      <c r="F14" s="52"/>
      <c r="G14" s="147"/>
      <c r="H14" s="147"/>
      <c r="I14" s="163"/>
      <c r="J14" s="164"/>
      <c r="K14" s="164"/>
    </row>
    <row r="15" spans="1:11" ht="17.25" thickBot="1">
      <c r="A15" s="154"/>
      <c r="B15" s="154"/>
      <c r="C15" s="152"/>
      <c r="D15" s="152"/>
      <c r="E15" s="152"/>
      <c r="F15" s="152"/>
      <c r="G15" s="152"/>
      <c r="H15" s="155" t="s">
        <v>801</v>
      </c>
      <c r="I15" s="156"/>
      <c r="J15" s="156"/>
      <c r="K15" s="156"/>
    </row>
    <row r="16" spans="1:11" ht="17.25" thickBot="1">
      <c r="A16" s="154"/>
      <c r="B16" s="154"/>
      <c r="C16" s="152"/>
      <c r="D16" s="152"/>
      <c r="E16" s="152"/>
      <c r="F16" s="152"/>
      <c r="G16" s="152"/>
      <c r="H16" s="155"/>
      <c r="I16" s="158"/>
      <c r="J16" s="158"/>
      <c r="K16" s="158"/>
    </row>
    <row r="17" spans="1:11" ht="15" thickBot="1">
      <c r="A17" s="55" t="s">
        <v>194</v>
      </c>
      <c r="B17" s="170" t="s">
        <v>807</v>
      </c>
      <c r="C17" s="162"/>
      <c r="D17" s="162"/>
      <c r="E17" s="162"/>
      <c r="F17" s="162"/>
      <c r="G17" s="147"/>
      <c r="H17" s="147"/>
      <c r="I17" s="149"/>
      <c r="J17" s="147"/>
      <c r="K17" s="147"/>
    </row>
    <row r="18" spans="3:11" ht="15" thickBot="1">
      <c r="C18" s="52"/>
      <c r="D18" s="52"/>
      <c r="E18" s="52"/>
      <c r="F18" s="52"/>
      <c r="G18" s="147"/>
      <c r="H18" s="147"/>
      <c r="I18" s="163"/>
      <c r="J18" s="164"/>
      <c r="K18" s="164"/>
    </row>
    <row r="19" spans="3:11" ht="17.25" thickBot="1">
      <c r="C19" s="152"/>
      <c r="D19" s="152"/>
      <c r="E19" s="152"/>
      <c r="F19" s="152"/>
      <c r="G19" s="152"/>
      <c r="H19" s="155" t="s">
        <v>801</v>
      </c>
      <c r="I19" s="156"/>
      <c r="J19" s="156"/>
      <c r="K19" s="156"/>
    </row>
    <row r="20" spans="1:11" ht="17.25" thickBot="1">
      <c r="A20" s="154"/>
      <c r="B20" s="154"/>
      <c r="C20" s="152"/>
      <c r="D20" s="152"/>
      <c r="E20" s="152"/>
      <c r="F20" s="152"/>
      <c r="G20" s="152"/>
      <c r="H20" s="155"/>
      <c r="I20" s="158"/>
      <c r="J20" s="158"/>
      <c r="K20" s="158"/>
    </row>
    <row r="21" spans="1:11" ht="15" thickBot="1">
      <c r="A21" s="55" t="s">
        <v>195</v>
      </c>
      <c r="B21" s="170" t="s">
        <v>25</v>
      </c>
      <c r="C21" s="162"/>
      <c r="D21" s="162"/>
      <c r="E21" s="162"/>
      <c r="F21" s="162"/>
      <c r="G21" s="147"/>
      <c r="H21" s="147"/>
      <c r="I21" s="149"/>
      <c r="J21" s="147"/>
      <c r="K21" s="147"/>
    </row>
    <row r="22" spans="1:11" ht="15" thickBot="1">
      <c r="A22" s="154"/>
      <c r="B22" s="154"/>
      <c r="C22" s="52"/>
      <c r="D22" s="52"/>
      <c r="E22" s="52"/>
      <c r="F22" s="52"/>
      <c r="G22" s="147"/>
      <c r="H22" s="147"/>
      <c r="I22" s="163"/>
      <c r="J22" s="164"/>
      <c r="K22" s="164"/>
    </row>
    <row r="23" spans="1:11" ht="17.25" thickBot="1">
      <c r="A23" s="154"/>
      <c r="B23" s="154"/>
      <c r="C23" s="152"/>
      <c r="D23" s="152"/>
      <c r="E23" s="152"/>
      <c r="F23" s="152"/>
      <c r="G23" s="152"/>
      <c r="H23" s="155" t="s">
        <v>801</v>
      </c>
      <c r="I23" s="156"/>
      <c r="J23" s="156"/>
      <c r="K23" s="156"/>
    </row>
    <row r="24" spans="1:11" ht="17.25" thickBot="1">
      <c r="A24" s="154"/>
      <c r="B24" s="154"/>
      <c r="C24" s="152"/>
      <c r="D24" s="152"/>
      <c r="E24" s="152"/>
      <c r="F24" s="152"/>
      <c r="G24" s="152"/>
      <c r="H24" s="155"/>
      <c r="I24" s="158"/>
      <c r="J24" s="158"/>
      <c r="K24" s="158"/>
    </row>
    <row r="25" spans="1:11" ht="15" thickBot="1">
      <c r="A25" s="55" t="s">
        <v>196</v>
      </c>
      <c r="B25" s="170" t="s">
        <v>600</v>
      </c>
      <c r="C25" s="162"/>
      <c r="D25" s="162"/>
      <c r="E25" s="162"/>
      <c r="F25" s="162"/>
      <c r="G25" s="147"/>
      <c r="H25" s="147"/>
      <c r="I25" s="149"/>
      <c r="J25" s="149"/>
      <c r="K25" s="147"/>
    </row>
    <row r="26" spans="1:11" ht="15" thickBot="1">
      <c r="A26" s="154"/>
      <c r="B26" s="154"/>
      <c r="C26" s="52"/>
      <c r="D26" s="52"/>
      <c r="E26" s="52"/>
      <c r="F26" s="52"/>
      <c r="G26" s="147"/>
      <c r="H26" s="147"/>
      <c r="I26" s="163"/>
      <c r="J26" s="164"/>
      <c r="K26" s="164"/>
    </row>
    <row r="27" spans="1:11" ht="17.25" thickBot="1">
      <c r="A27" s="154"/>
      <c r="B27" s="154"/>
      <c r="C27" s="152"/>
      <c r="D27" s="152"/>
      <c r="E27" s="152"/>
      <c r="F27" s="152"/>
      <c r="G27" s="152"/>
      <c r="H27" s="155" t="s">
        <v>801</v>
      </c>
      <c r="I27" s="156"/>
      <c r="J27" s="156"/>
      <c r="K27" s="156"/>
    </row>
    <row r="28" spans="1:11" ht="17.25" thickBot="1">
      <c r="A28" s="154"/>
      <c r="B28" s="154"/>
      <c r="C28" s="152"/>
      <c r="D28" s="152"/>
      <c r="E28" s="152"/>
      <c r="F28" s="152"/>
      <c r="G28" s="152"/>
      <c r="H28" s="155"/>
      <c r="I28" s="158"/>
      <c r="J28" s="158"/>
      <c r="K28" s="158"/>
    </row>
    <row r="29" spans="1:11" ht="15" thickBot="1">
      <c r="A29" s="55" t="s">
        <v>197</v>
      </c>
      <c r="B29" s="170" t="s">
        <v>193</v>
      </c>
      <c r="C29" s="162"/>
      <c r="D29" s="162"/>
      <c r="E29" s="162"/>
      <c r="F29" s="162"/>
      <c r="G29" s="147"/>
      <c r="H29" s="147"/>
      <c r="I29" s="149"/>
      <c r="J29" s="147"/>
      <c r="K29" s="147"/>
    </row>
    <row r="30" spans="3:11" ht="15" thickBot="1">
      <c r="C30" s="52"/>
      <c r="D30" s="52"/>
      <c r="E30" s="52"/>
      <c r="F30" s="52"/>
      <c r="G30" s="147"/>
      <c r="H30" s="147"/>
      <c r="I30" s="191"/>
      <c r="J30" s="191"/>
      <c r="K30" s="191"/>
    </row>
    <row r="31" spans="3:11" ht="17.25" thickBot="1">
      <c r="C31" s="152"/>
      <c r="D31" s="152"/>
      <c r="E31" s="152"/>
      <c r="F31" s="152"/>
      <c r="G31" s="152"/>
      <c r="H31" s="155" t="s">
        <v>801</v>
      </c>
      <c r="I31" s="156"/>
      <c r="J31" s="156"/>
      <c r="K31" s="156"/>
    </row>
    <row r="32" spans="1:11" ht="17.25" thickBot="1">
      <c r="A32" s="154"/>
      <c r="B32" s="154"/>
      <c r="C32" s="152"/>
      <c r="D32" s="152"/>
      <c r="E32" s="152"/>
      <c r="F32" s="152"/>
      <c r="G32" s="152"/>
      <c r="H32" s="155"/>
      <c r="I32" s="158"/>
      <c r="J32" s="158"/>
      <c r="K32" s="158"/>
    </row>
    <row r="33" spans="1:11" ht="15" thickBot="1">
      <c r="A33" s="182" t="s">
        <v>198</v>
      </c>
      <c r="B33" s="170" t="s">
        <v>642</v>
      </c>
      <c r="C33" s="162"/>
      <c r="D33" s="162"/>
      <c r="E33" s="162"/>
      <c r="F33" s="162"/>
      <c r="G33" s="147"/>
      <c r="H33" s="147"/>
      <c r="I33" s="149"/>
      <c r="J33" s="147"/>
      <c r="K33" s="147"/>
    </row>
    <row r="34" spans="1:11" ht="15" thickBot="1">
      <c r="A34" s="154"/>
      <c r="B34" s="154"/>
      <c r="C34" s="52"/>
      <c r="D34" s="52"/>
      <c r="E34" s="52"/>
      <c r="F34" s="52"/>
      <c r="G34" s="147"/>
      <c r="H34" s="147"/>
      <c r="I34" s="147"/>
      <c r="J34" s="147"/>
      <c r="K34" s="147"/>
    </row>
    <row r="35" spans="1:11" ht="17.25" thickBot="1">
      <c r="A35" s="154"/>
      <c r="B35" s="154"/>
      <c r="C35" s="152"/>
      <c r="D35" s="152"/>
      <c r="E35" s="152"/>
      <c r="F35" s="152"/>
      <c r="G35" s="152"/>
      <c r="H35" s="155" t="s">
        <v>801</v>
      </c>
      <c r="I35" s="156"/>
      <c r="J35" s="156"/>
      <c r="K35" s="156"/>
    </row>
    <row r="36" spans="1:11" ht="13.5" thickBot="1">
      <c r="A36"/>
      <c r="B36"/>
      <c r="C36"/>
      <c r="D36"/>
      <c r="E36"/>
      <c r="F36"/>
      <c r="G36"/>
      <c r="H36"/>
      <c r="I36"/>
      <c r="J36"/>
      <c r="K36"/>
    </row>
    <row r="37" spans="1:11" ht="17.25" thickBot="1">
      <c r="A37" s="103"/>
      <c r="B37" s="13"/>
      <c r="C37" s="103"/>
      <c r="D37" s="103"/>
      <c r="E37" s="103"/>
      <c r="F37" s="103"/>
      <c r="G37" s="1"/>
      <c r="H37" s="31" t="s">
        <v>161</v>
      </c>
      <c r="I37" s="15">
        <f>I35+I31+I27+I23+I19+I15+I7</f>
        <v>0</v>
      </c>
      <c r="J37" s="15">
        <f>J35+J31+J27+J23+J19+J15+J7</f>
        <v>0</v>
      </c>
      <c r="K37" s="15">
        <f>K35+K31+K27+K23+K19+K15+K7</f>
        <v>0</v>
      </c>
    </row>
  </sheetData>
  <sheetProtection/>
  <printOptions horizontalCentered="1"/>
  <pageMargins left="0.5905511811023623" right="0.1968503937007874" top="0.984251968503937" bottom="0.984251968503937" header="0.3937007874015748" footer="0.3937007874015748"/>
  <pageSetup orientation="portrait" paperSize="9" scale="54" r:id="rId1"/>
  <headerFooter alignWithMargins="0">
    <oddFooter>&amp;LMinisterstvo kultury ČR&amp;R&amp;P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H3" sqref="H3"/>
    </sheetView>
  </sheetViews>
  <sheetFormatPr defaultColWidth="11.421875" defaultRowHeight="12.75"/>
  <cols>
    <col min="1" max="1" width="12.421875" style="99" customWidth="1"/>
    <col min="2" max="2" width="43.140625" style="1" customWidth="1"/>
    <col min="3" max="3" width="28.421875" style="99" bestFit="1" customWidth="1"/>
    <col min="4" max="4" width="30.00390625" style="99" bestFit="1" customWidth="1"/>
    <col min="5" max="5" width="9.7109375" style="99" customWidth="1"/>
    <col min="6" max="6" width="11.421875" style="99" customWidth="1"/>
    <col min="7" max="7" width="35.8515625" style="99" customWidth="1"/>
    <col min="8" max="8" width="17.140625" style="1" customWidth="1"/>
    <col min="9" max="9" width="15.8515625" style="1" customWidth="1"/>
    <col min="10" max="10" width="14.421875" style="1" customWidth="1"/>
    <col min="11" max="11" width="13.28125" style="1" bestFit="1" customWidth="1"/>
  </cols>
  <sheetData>
    <row r="1" spans="1:2" ht="15">
      <c r="A1" s="37" t="s">
        <v>219</v>
      </c>
      <c r="B1" s="236"/>
    </row>
    <row r="2" spans="1:2" ht="15" thickBot="1">
      <c r="A2" s="129"/>
      <c r="B2" s="236"/>
    </row>
    <row r="3" spans="2:11" ht="15.75" thickBot="1">
      <c r="B3" s="238"/>
      <c r="C3" s="144" t="s">
        <v>861</v>
      </c>
      <c r="D3" s="144" t="s">
        <v>862</v>
      </c>
      <c r="E3" s="144" t="s">
        <v>863</v>
      </c>
      <c r="F3" s="144" t="s">
        <v>864</v>
      </c>
      <c r="G3" s="144" t="s">
        <v>800</v>
      </c>
      <c r="H3" s="145" t="s">
        <v>866</v>
      </c>
      <c r="I3" s="38" t="s">
        <v>490</v>
      </c>
      <c r="J3" s="38" t="s">
        <v>678</v>
      </c>
      <c r="K3" s="38" t="s">
        <v>491</v>
      </c>
    </row>
    <row r="4" spans="1:11" ht="15.75" thickBot="1">
      <c r="A4" s="142" t="s">
        <v>780</v>
      </c>
      <c r="B4" s="22" t="s">
        <v>784</v>
      </c>
      <c r="C4" s="101"/>
      <c r="D4" s="101"/>
      <c r="E4" s="101"/>
      <c r="F4" s="101"/>
      <c r="G4" s="101"/>
      <c r="H4" s="23"/>
      <c r="I4" s="30"/>
      <c r="J4" s="30"/>
      <c r="K4" s="30"/>
    </row>
    <row r="5" spans="1:11" ht="15" thickBot="1">
      <c r="A5" s="182" t="s">
        <v>201</v>
      </c>
      <c r="B5" s="240" t="s">
        <v>204</v>
      </c>
      <c r="C5" s="162"/>
      <c r="D5" s="162"/>
      <c r="E5" s="162"/>
      <c r="F5" s="162"/>
      <c r="G5" s="147"/>
      <c r="H5" s="147"/>
      <c r="I5" s="149"/>
      <c r="J5" s="147"/>
      <c r="K5" s="147"/>
    </row>
    <row r="6" spans="2:11" ht="15" thickBot="1">
      <c r="B6" s="236"/>
      <c r="C6" s="52"/>
      <c r="D6" s="52"/>
      <c r="E6" s="52"/>
      <c r="F6" s="52"/>
      <c r="G6" s="147"/>
      <c r="H6" s="147"/>
      <c r="I6" s="163"/>
      <c r="J6" s="164"/>
      <c r="K6" s="164"/>
    </row>
    <row r="7" spans="2:11" ht="17.25" thickBot="1">
      <c r="B7" s="236"/>
      <c r="C7" s="152"/>
      <c r="D7" s="152"/>
      <c r="E7" s="152"/>
      <c r="F7" s="152"/>
      <c r="G7" s="152"/>
      <c r="H7" s="155" t="s">
        <v>801</v>
      </c>
      <c r="I7" s="156"/>
      <c r="J7" s="156"/>
      <c r="K7" s="156"/>
    </row>
    <row r="8" spans="3:11" ht="15" thickBot="1">
      <c r="C8" s="152"/>
      <c r="D8" s="152"/>
      <c r="E8" s="152"/>
      <c r="F8" s="152"/>
      <c r="G8" s="152"/>
      <c r="H8" s="150"/>
      <c r="I8" s="157"/>
      <c r="J8" s="157"/>
      <c r="K8" s="157"/>
    </row>
    <row r="9" spans="1:11" ht="15" thickBot="1">
      <c r="A9" s="182" t="s">
        <v>202</v>
      </c>
      <c r="B9" s="170" t="s">
        <v>199</v>
      </c>
      <c r="C9" s="162"/>
      <c r="D9" s="162"/>
      <c r="E9" s="162"/>
      <c r="F9" s="162"/>
      <c r="G9" s="147"/>
      <c r="H9" s="147"/>
      <c r="I9" s="149"/>
      <c r="J9" s="147"/>
      <c r="K9" s="147"/>
    </row>
    <row r="10" spans="1:11" ht="15" thickBot="1">
      <c r="A10" s="154"/>
      <c r="B10" s="154"/>
      <c r="C10" s="52"/>
      <c r="D10" s="52"/>
      <c r="E10" s="52"/>
      <c r="F10" s="52"/>
      <c r="G10" s="147"/>
      <c r="H10" s="147"/>
      <c r="I10" s="163"/>
      <c r="J10" s="164"/>
      <c r="K10" s="164"/>
    </row>
    <row r="11" spans="1:11" ht="17.25" thickBot="1">
      <c r="A11" s="154"/>
      <c r="B11" s="154"/>
      <c r="C11" s="152"/>
      <c r="D11" s="152"/>
      <c r="E11" s="152"/>
      <c r="F11" s="152"/>
      <c r="G11" s="152"/>
      <c r="H11" s="155" t="s">
        <v>801</v>
      </c>
      <c r="I11" s="156"/>
      <c r="J11" s="156"/>
      <c r="K11" s="156"/>
    </row>
    <row r="12" spans="1:11" ht="17.25" thickBot="1">
      <c r="A12" s="154"/>
      <c r="B12" s="154"/>
      <c r="C12" s="152"/>
      <c r="D12" s="152"/>
      <c r="E12" s="152"/>
      <c r="F12" s="152"/>
      <c r="G12" s="152"/>
      <c r="H12" s="155"/>
      <c r="I12" s="158"/>
      <c r="J12" s="158"/>
      <c r="K12" s="158"/>
    </row>
    <row r="13" spans="1:11" ht="15" thickBot="1">
      <c r="A13" s="182" t="s">
        <v>203</v>
      </c>
      <c r="B13" s="170" t="s">
        <v>562</v>
      </c>
      <c r="C13" s="162"/>
      <c r="D13" s="162"/>
      <c r="E13" s="162"/>
      <c r="F13" s="162"/>
      <c r="G13" s="147"/>
      <c r="H13" s="147"/>
      <c r="I13" s="149"/>
      <c r="J13" s="147"/>
      <c r="K13" s="147"/>
    </row>
    <row r="14" spans="1:11" ht="15" thickBot="1">
      <c r="A14" s="154"/>
      <c r="B14" s="154"/>
      <c r="C14" s="52"/>
      <c r="D14" s="52"/>
      <c r="E14" s="52"/>
      <c r="F14" s="52"/>
      <c r="G14" s="147"/>
      <c r="H14" s="147"/>
      <c r="I14" s="163"/>
      <c r="J14" s="164"/>
      <c r="K14" s="164"/>
    </row>
    <row r="15" spans="1:11" ht="17.25" thickBot="1">
      <c r="A15" s="154"/>
      <c r="B15" s="154"/>
      <c r="C15" s="152"/>
      <c r="D15" s="152"/>
      <c r="E15" s="152"/>
      <c r="F15" s="152"/>
      <c r="G15" s="152"/>
      <c r="H15" s="155" t="s">
        <v>801</v>
      </c>
      <c r="I15" s="156"/>
      <c r="J15" s="156"/>
      <c r="K15" s="156"/>
    </row>
    <row r="16" spans="1:11" ht="17.25" thickBot="1">
      <c r="A16" s="154"/>
      <c r="B16" s="154"/>
      <c r="C16" s="152"/>
      <c r="D16" s="152"/>
      <c r="E16" s="152"/>
      <c r="F16" s="152"/>
      <c r="G16" s="152"/>
      <c r="H16" s="155"/>
      <c r="I16" s="158"/>
      <c r="J16" s="158"/>
      <c r="K16" s="158"/>
    </row>
    <row r="17" spans="1:11" ht="15" thickBot="1">
      <c r="A17" s="78" t="s">
        <v>313</v>
      </c>
      <c r="B17" s="159" t="s">
        <v>858</v>
      </c>
      <c r="C17" s="162"/>
      <c r="D17" s="162"/>
      <c r="E17" s="162"/>
      <c r="F17" s="162"/>
      <c r="G17" s="147"/>
      <c r="H17" s="147"/>
      <c r="I17" s="149"/>
      <c r="J17" s="147"/>
      <c r="K17" s="147"/>
    </row>
    <row r="18" spans="3:11" ht="15" thickBot="1">
      <c r="C18" s="52"/>
      <c r="D18" s="52"/>
      <c r="E18" s="52"/>
      <c r="F18" s="52"/>
      <c r="G18" s="147"/>
      <c r="H18" s="147"/>
      <c r="I18" s="163"/>
      <c r="J18" s="164"/>
      <c r="K18" s="164"/>
    </row>
    <row r="19" spans="3:11" ht="17.25" thickBot="1">
      <c r="C19" s="152"/>
      <c r="D19" s="152"/>
      <c r="E19" s="152"/>
      <c r="F19" s="152"/>
      <c r="G19" s="152"/>
      <c r="H19" s="155" t="s">
        <v>801</v>
      </c>
      <c r="I19" s="156"/>
      <c r="J19" s="156"/>
      <c r="K19" s="156"/>
    </row>
    <row r="20" spans="1:11" ht="17.25" thickBot="1">
      <c r="A20" s="154"/>
      <c r="B20" s="154"/>
      <c r="C20" s="152"/>
      <c r="D20" s="152"/>
      <c r="E20" s="152"/>
      <c r="F20" s="152"/>
      <c r="G20" s="152"/>
      <c r="H20" s="155"/>
      <c r="I20" s="158"/>
      <c r="J20" s="158"/>
      <c r="K20" s="158"/>
    </row>
    <row r="21" spans="1:11" ht="15" thickBot="1">
      <c r="A21" s="55" t="s">
        <v>297</v>
      </c>
      <c r="B21" s="170" t="s">
        <v>859</v>
      </c>
      <c r="C21" s="162"/>
      <c r="D21" s="162"/>
      <c r="E21" s="162"/>
      <c r="F21" s="162"/>
      <c r="G21" s="147"/>
      <c r="H21" s="147"/>
      <c r="I21" s="149"/>
      <c r="J21" s="147"/>
      <c r="K21" s="147"/>
    </row>
    <row r="22" spans="1:11" ht="15" thickBot="1">
      <c r="A22" s="154"/>
      <c r="B22" s="154"/>
      <c r="C22" s="52"/>
      <c r="D22" s="52"/>
      <c r="E22" s="52"/>
      <c r="F22" s="52"/>
      <c r="G22" s="147"/>
      <c r="H22" s="147"/>
      <c r="I22" s="163"/>
      <c r="J22" s="164"/>
      <c r="K22" s="164"/>
    </row>
    <row r="23" spans="1:11" ht="17.25" thickBot="1">
      <c r="A23" s="154"/>
      <c r="B23" s="154"/>
      <c r="C23" s="152"/>
      <c r="D23" s="152"/>
      <c r="E23" s="152"/>
      <c r="F23" s="152"/>
      <c r="G23" s="152"/>
      <c r="H23" s="155" t="s">
        <v>801</v>
      </c>
      <c r="I23" s="156"/>
      <c r="J23" s="156"/>
      <c r="K23" s="156"/>
    </row>
    <row r="24" spans="1:11" ht="17.25" thickBot="1">
      <c r="A24" s="154"/>
      <c r="B24" s="154"/>
      <c r="C24" s="152"/>
      <c r="D24" s="152"/>
      <c r="E24" s="152"/>
      <c r="F24" s="152"/>
      <c r="G24" s="152"/>
      <c r="H24" s="155"/>
      <c r="I24" s="158"/>
      <c r="J24" s="158"/>
      <c r="K24" s="158"/>
    </row>
    <row r="25" spans="1:11" ht="15" thickBot="1">
      <c r="A25" s="55" t="s">
        <v>298</v>
      </c>
      <c r="B25" s="170" t="s">
        <v>598</v>
      </c>
      <c r="C25" s="162"/>
      <c r="D25" s="162"/>
      <c r="E25" s="162"/>
      <c r="F25" s="162"/>
      <c r="G25" s="147"/>
      <c r="H25" s="147"/>
      <c r="I25" s="149"/>
      <c r="J25" s="149"/>
      <c r="K25" s="147"/>
    </row>
    <row r="26" spans="1:11" ht="15" thickBot="1">
      <c r="A26" s="154"/>
      <c r="B26" s="154"/>
      <c r="C26" s="52"/>
      <c r="D26" s="52"/>
      <c r="E26" s="52"/>
      <c r="F26" s="52"/>
      <c r="G26" s="147"/>
      <c r="H26" s="147"/>
      <c r="I26" s="163"/>
      <c r="J26" s="164"/>
      <c r="K26" s="164"/>
    </row>
    <row r="27" spans="1:11" ht="17.25" thickBot="1">
      <c r="A27" s="154"/>
      <c r="B27" s="154"/>
      <c r="C27" s="152"/>
      <c r="D27" s="152"/>
      <c r="E27" s="152"/>
      <c r="F27" s="152"/>
      <c r="G27" s="152"/>
      <c r="H27" s="155" t="s">
        <v>801</v>
      </c>
      <c r="I27" s="156"/>
      <c r="J27" s="156"/>
      <c r="K27" s="156"/>
    </row>
    <row r="28" spans="1:11" ht="17.25" thickBot="1">
      <c r="A28" s="154"/>
      <c r="B28" s="154"/>
      <c r="C28" s="152"/>
      <c r="D28" s="152"/>
      <c r="E28" s="152"/>
      <c r="F28" s="152"/>
      <c r="G28" s="152"/>
      <c r="H28" s="155"/>
      <c r="I28" s="158"/>
      <c r="J28" s="158"/>
      <c r="K28" s="158"/>
    </row>
    <row r="29" spans="1:11" ht="15" thickBot="1">
      <c r="A29" s="55" t="s">
        <v>299</v>
      </c>
      <c r="B29" s="170" t="s">
        <v>417</v>
      </c>
      <c r="C29" s="162"/>
      <c r="D29" s="162"/>
      <c r="E29" s="162"/>
      <c r="F29" s="162"/>
      <c r="G29" s="147"/>
      <c r="H29" s="147"/>
      <c r="I29" s="149"/>
      <c r="J29" s="147"/>
      <c r="K29" s="147"/>
    </row>
    <row r="30" spans="3:11" ht="15" thickBot="1">
      <c r="C30" s="52"/>
      <c r="D30" s="52"/>
      <c r="E30" s="52"/>
      <c r="F30" s="52"/>
      <c r="G30" s="147"/>
      <c r="H30" s="147"/>
      <c r="I30" s="191"/>
      <c r="J30" s="191"/>
      <c r="K30" s="191"/>
    </row>
    <row r="31" spans="3:11" ht="17.25" thickBot="1">
      <c r="C31" s="152"/>
      <c r="D31" s="152"/>
      <c r="E31" s="152"/>
      <c r="F31" s="152"/>
      <c r="G31" s="152"/>
      <c r="H31" s="155" t="s">
        <v>801</v>
      </c>
      <c r="I31" s="156"/>
      <c r="J31" s="156"/>
      <c r="K31" s="156"/>
    </row>
    <row r="32" spans="1:11" ht="17.25" thickBot="1">
      <c r="A32" s="154"/>
      <c r="B32" s="154"/>
      <c r="C32" s="152"/>
      <c r="D32" s="152"/>
      <c r="E32" s="152"/>
      <c r="F32" s="152"/>
      <c r="G32" s="152"/>
      <c r="H32" s="155"/>
      <c r="I32" s="158"/>
      <c r="J32" s="158"/>
      <c r="K32" s="158"/>
    </row>
    <row r="33" spans="1:11" ht="15" thickBot="1">
      <c r="A33" s="55" t="s">
        <v>300</v>
      </c>
      <c r="B33" s="170" t="s">
        <v>418</v>
      </c>
      <c r="C33" s="162"/>
      <c r="D33" s="162"/>
      <c r="E33" s="162"/>
      <c r="F33" s="162"/>
      <c r="G33" s="147"/>
      <c r="H33" s="147"/>
      <c r="I33" s="149"/>
      <c r="J33" s="147"/>
      <c r="K33" s="147"/>
    </row>
    <row r="34" spans="1:11" ht="15" thickBot="1">
      <c r="A34" s="154"/>
      <c r="B34" s="154"/>
      <c r="C34" s="52"/>
      <c r="D34" s="52"/>
      <c r="E34" s="52"/>
      <c r="F34" s="52"/>
      <c r="G34" s="147"/>
      <c r="H34" s="147"/>
      <c r="I34" s="147"/>
      <c r="J34" s="147"/>
      <c r="K34" s="147"/>
    </row>
    <row r="35" spans="1:11" ht="17.25" thickBot="1">
      <c r="A35" s="154"/>
      <c r="B35" s="154"/>
      <c r="C35" s="152"/>
      <c r="D35" s="152"/>
      <c r="E35" s="152"/>
      <c r="F35" s="152"/>
      <c r="G35" s="152"/>
      <c r="H35" s="155" t="s">
        <v>801</v>
      </c>
      <c r="I35" s="156"/>
      <c r="J35" s="156"/>
      <c r="K35" s="156"/>
    </row>
    <row r="36" spans="1:11" ht="17.25" thickBot="1">
      <c r="A36" s="154"/>
      <c r="B36" s="154"/>
      <c r="C36" s="152"/>
      <c r="D36" s="152"/>
      <c r="E36" s="152"/>
      <c r="F36" s="152"/>
      <c r="G36" s="152"/>
      <c r="H36" s="155"/>
      <c r="I36" s="158"/>
      <c r="J36" s="158"/>
      <c r="K36" s="158"/>
    </row>
    <row r="37" spans="1:11" ht="15" thickBot="1">
      <c r="A37" s="55" t="s">
        <v>781</v>
      </c>
      <c r="B37" s="170" t="s">
        <v>419</v>
      </c>
      <c r="C37" s="162"/>
      <c r="D37" s="162"/>
      <c r="E37" s="162"/>
      <c r="F37" s="162"/>
      <c r="G37" s="147"/>
      <c r="H37" s="147"/>
      <c r="I37" s="190"/>
      <c r="J37" s="190"/>
      <c r="K37" s="191"/>
    </row>
    <row r="38" spans="1:11" ht="15" thickBot="1">
      <c r="A38" s="154"/>
      <c r="B38" s="154"/>
      <c r="C38" s="52"/>
      <c r="D38" s="52"/>
      <c r="E38" s="52"/>
      <c r="F38" s="52"/>
      <c r="G38" s="147"/>
      <c r="H38" s="147"/>
      <c r="I38" s="147"/>
      <c r="J38" s="147"/>
      <c r="K38" s="147"/>
    </row>
    <row r="39" spans="1:11" ht="17.25" thickBot="1">
      <c r="A39" s="154"/>
      <c r="B39" s="154"/>
      <c r="C39" s="152"/>
      <c r="D39" s="152"/>
      <c r="E39" s="152"/>
      <c r="F39" s="152"/>
      <c r="G39" s="152"/>
      <c r="H39" s="155" t="s">
        <v>801</v>
      </c>
      <c r="I39" s="156"/>
      <c r="J39" s="156"/>
      <c r="K39" s="156"/>
    </row>
    <row r="40" spans="1:11" ht="17.25" thickBot="1">
      <c r="A40" s="154"/>
      <c r="B40" s="154"/>
      <c r="C40" s="152"/>
      <c r="D40" s="152"/>
      <c r="E40" s="152"/>
      <c r="F40" s="152"/>
      <c r="G40" s="152"/>
      <c r="H40" s="155"/>
      <c r="I40" s="158"/>
      <c r="J40" s="158"/>
      <c r="K40" s="158"/>
    </row>
    <row r="41" spans="1:11" ht="15" thickBot="1">
      <c r="A41" s="55" t="s">
        <v>782</v>
      </c>
      <c r="B41" s="170" t="s">
        <v>374</v>
      </c>
      <c r="C41" s="162"/>
      <c r="D41" s="162"/>
      <c r="E41" s="162"/>
      <c r="F41" s="162"/>
      <c r="G41" s="147"/>
      <c r="H41" s="147"/>
      <c r="I41" s="149"/>
      <c r="J41" s="147"/>
      <c r="K41" s="147"/>
    </row>
    <row r="42" spans="3:11" ht="15" thickBot="1">
      <c r="C42" s="52"/>
      <c r="D42" s="52"/>
      <c r="E42" s="52"/>
      <c r="F42" s="52"/>
      <c r="G42" s="147"/>
      <c r="H42" s="147"/>
      <c r="I42" s="147"/>
      <c r="J42" s="147"/>
      <c r="K42" s="147"/>
    </row>
    <row r="43" spans="3:11" ht="17.25" thickBot="1">
      <c r="C43" s="152"/>
      <c r="D43" s="152"/>
      <c r="E43" s="152"/>
      <c r="F43" s="152"/>
      <c r="G43" s="152"/>
      <c r="H43" s="155" t="s">
        <v>801</v>
      </c>
      <c r="I43" s="156"/>
      <c r="J43" s="156"/>
      <c r="K43" s="156"/>
    </row>
    <row r="44" spans="1:11" ht="17.25" thickBot="1">
      <c r="A44" s="154"/>
      <c r="B44" s="154"/>
      <c r="C44" s="152"/>
      <c r="D44" s="152"/>
      <c r="E44" s="152"/>
      <c r="F44" s="152"/>
      <c r="G44" s="152"/>
      <c r="H44" s="155"/>
      <c r="I44" s="158"/>
      <c r="J44" s="158"/>
      <c r="K44" s="158"/>
    </row>
    <row r="45" spans="1:11" ht="15" thickBot="1">
      <c r="A45" s="176" t="s">
        <v>377</v>
      </c>
      <c r="B45" s="170" t="s">
        <v>851</v>
      </c>
      <c r="C45" s="162"/>
      <c r="D45" s="162"/>
      <c r="E45" s="162"/>
      <c r="F45" s="162"/>
      <c r="G45" s="147"/>
      <c r="H45" s="147"/>
      <c r="I45" s="149"/>
      <c r="J45" s="147"/>
      <c r="K45" s="147"/>
    </row>
    <row r="46" spans="1:11" ht="15" thickBot="1">
      <c r="A46" s="154"/>
      <c r="B46" s="154"/>
      <c r="C46" s="52"/>
      <c r="D46" s="52"/>
      <c r="E46" s="52"/>
      <c r="F46" s="52"/>
      <c r="G46" s="147"/>
      <c r="H46" s="147"/>
      <c r="I46" s="163"/>
      <c r="J46" s="164"/>
      <c r="K46" s="164"/>
    </row>
    <row r="47" spans="1:11" ht="17.25" thickBot="1">
      <c r="A47" s="154"/>
      <c r="B47" s="154"/>
      <c r="C47" s="152"/>
      <c r="D47" s="152"/>
      <c r="E47" s="152"/>
      <c r="F47" s="152"/>
      <c r="G47" s="152"/>
      <c r="H47" s="155" t="s">
        <v>801</v>
      </c>
      <c r="I47" s="156"/>
      <c r="J47" s="156"/>
      <c r="K47" s="156"/>
    </row>
    <row r="48" spans="1:11" ht="17.25" thickBot="1">
      <c r="A48" s="154"/>
      <c r="B48" s="154"/>
      <c r="C48" s="152"/>
      <c r="D48" s="152"/>
      <c r="E48" s="152"/>
      <c r="F48" s="152"/>
      <c r="G48" s="152"/>
      <c r="H48" s="155"/>
      <c r="I48" s="158"/>
      <c r="J48" s="158"/>
      <c r="K48" s="158"/>
    </row>
    <row r="49" spans="1:11" ht="15" thickBot="1">
      <c r="A49" s="182" t="s">
        <v>376</v>
      </c>
      <c r="B49" s="170" t="s">
        <v>642</v>
      </c>
      <c r="C49" s="162"/>
      <c r="D49" s="162"/>
      <c r="E49" s="162"/>
      <c r="F49" s="162"/>
      <c r="G49" s="147"/>
      <c r="H49" s="147"/>
      <c r="I49" s="149"/>
      <c r="J49" s="147"/>
      <c r="K49" s="147"/>
    </row>
    <row r="50" spans="1:11" ht="15" thickBot="1">
      <c r="A50" s="154"/>
      <c r="B50" s="154"/>
      <c r="C50" s="52"/>
      <c r="D50" s="52"/>
      <c r="E50" s="52"/>
      <c r="F50" s="52"/>
      <c r="G50" s="147"/>
      <c r="H50" s="147"/>
      <c r="I50" s="163"/>
      <c r="J50" s="164"/>
      <c r="K50" s="164"/>
    </row>
    <row r="51" spans="1:11" ht="17.25" thickBot="1">
      <c r="A51" s="154"/>
      <c r="B51" s="154"/>
      <c r="C51" s="152"/>
      <c r="D51" s="152"/>
      <c r="E51" s="152"/>
      <c r="F51" s="152"/>
      <c r="G51" s="152"/>
      <c r="H51" s="155" t="s">
        <v>801</v>
      </c>
      <c r="I51" s="156"/>
      <c r="J51" s="156"/>
      <c r="K51" s="156"/>
    </row>
    <row r="52" spans="1:11" ht="13.5" thickBot="1">
      <c r="A52"/>
      <c r="B52"/>
      <c r="C52"/>
      <c r="D52"/>
      <c r="E52"/>
      <c r="F52"/>
      <c r="G52"/>
      <c r="H52"/>
      <c r="I52"/>
      <c r="J52"/>
      <c r="K52"/>
    </row>
    <row r="53" spans="1:11" ht="17.25" thickBot="1">
      <c r="A53" s="103"/>
      <c r="B53" s="13"/>
      <c r="C53" s="103"/>
      <c r="D53" s="103"/>
      <c r="E53" s="103"/>
      <c r="F53" s="103"/>
      <c r="G53" s="1"/>
      <c r="H53" s="31" t="s">
        <v>161</v>
      </c>
      <c r="I53" s="15">
        <f>I51+I47+I43+I39+I35+I31+I27+I23+I15+I11+I7</f>
        <v>0</v>
      </c>
      <c r="J53" s="15">
        <f>J51+J47+J43+J39+J35+J31+J27+J23+J15+J11+J7</f>
        <v>0</v>
      </c>
      <c r="K53" s="15">
        <f>K51+K47+K43+K39+K35+K31+K27+K23+K15+K11+K7</f>
        <v>0</v>
      </c>
    </row>
  </sheetData>
  <sheetProtection/>
  <printOptions horizontalCentered="1"/>
  <pageMargins left="0.5905511811023623" right="0.1968503937007874" top="0.984251968503937" bottom="0.984251968503937" header="0.3937007874015748" footer="0.3937007874015748"/>
  <pageSetup orientation="portrait" paperSize="9" scale="54" r:id="rId1"/>
  <headerFooter alignWithMargins="0">
    <oddFooter>&amp;LMinisterstvo kultury ČR&amp;R&amp;P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85"/>
  <sheetViews>
    <sheetView zoomScalePageLayoutView="0" workbookViewId="0" topLeftCell="A1">
      <selection activeCell="H3" sqref="H3"/>
    </sheetView>
  </sheetViews>
  <sheetFormatPr defaultColWidth="11.421875" defaultRowHeight="12.75"/>
  <cols>
    <col min="1" max="1" width="12.140625" style="99" customWidth="1"/>
    <col min="2" max="2" width="43.140625" style="1" customWidth="1"/>
    <col min="3" max="3" width="28.421875" style="99" bestFit="1" customWidth="1"/>
    <col min="4" max="4" width="30.00390625" style="99" bestFit="1" customWidth="1"/>
    <col min="5" max="5" width="8.28125" style="99" customWidth="1"/>
    <col min="6" max="6" width="12.140625" style="99" customWidth="1"/>
    <col min="7" max="7" width="35.8515625" style="99" customWidth="1"/>
    <col min="8" max="8" width="17.140625" style="1" customWidth="1"/>
    <col min="9" max="9" width="15.8515625" style="1" customWidth="1"/>
    <col min="10" max="10" width="14.421875" style="1" customWidth="1"/>
    <col min="11" max="11" width="13.28125" style="1" bestFit="1" customWidth="1"/>
  </cols>
  <sheetData>
    <row r="1" spans="1:2" ht="15">
      <c r="A1" s="37" t="s">
        <v>219</v>
      </c>
      <c r="B1" s="236"/>
    </row>
    <row r="2" spans="1:2" ht="15" thickBot="1">
      <c r="A2" s="129"/>
      <c r="B2" s="236"/>
    </row>
    <row r="3" spans="2:11" ht="15.75" thickBot="1">
      <c r="B3" s="238"/>
      <c r="C3" s="144" t="s">
        <v>861</v>
      </c>
      <c r="D3" s="144" t="s">
        <v>862</v>
      </c>
      <c r="E3" s="144" t="s">
        <v>863</v>
      </c>
      <c r="F3" s="144" t="s">
        <v>864</v>
      </c>
      <c r="G3" s="144" t="s">
        <v>800</v>
      </c>
      <c r="H3" s="145" t="s">
        <v>866</v>
      </c>
      <c r="I3" s="38" t="s">
        <v>490</v>
      </c>
      <c r="J3" s="38" t="s">
        <v>678</v>
      </c>
      <c r="K3" s="38" t="s">
        <v>491</v>
      </c>
    </row>
    <row r="4" spans="1:11" ht="15.75" thickBot="1">
      <c r="A4" s="142" t="s">
        <v>783</v>
      </c>
      <c r="B4" s="22" t="s">
        <v>785</v>
      </c>
      <c r="C4" s="101"/>
      <c r="D4" s="101"/>
      <c r="E4" s="101"/>
      <c r="F4" s="101"/>
      <c r="G4" s="101"/>
      <c r="H4" s="23"/>
      <c r="I4" s="30"/>
      <c r="J4" s="30"/>
      <c r="K4" s="30"/>
    </row>
    <row r="5" spans="1:11" ht="15" thickBot="1">
      <c r="A5" s="112" t="s">
        <v>306</v>
      </c>
      <c r="B5" s="239" t="s">
        <v>302</v>
      </c>
      <c r="C5" s="162"/>
      <c r="D5" s="162"/>
      <c r="E5" s="162"/>
      <c r="F5" s="162"/>
      <c r="G5" s="147"/>
      <c r="H5" s="147"/>
      <c r="I5" s="149"/>
      <c r="J5" s="147"/>
      <c r="K5" s="147"/>
    </row>
    <row r="6" spans="2:11" ht="15" thickBot="1">
      <c r="B6" s="236"/>
      <c r="C6" s="52"/>
      <c r="D6" s="52"/>
      <c r="E6" s="52"/>
      <c r="F6" s="52"/>
      <c r="G6" s="147"/>
      <c r="H6" s="147"/>
      <c r="I6" s="163"/>
      <c r="J6" s="164"/>
      <c r="K6" s="164"/>
    </row>
    <row r="7" spans="2:11" ht="17.25" thickBot="1">
      <c r="B7" s="236"/>
      <c r="C7" s="152"/>
      <c r="D7" s="152"/>
      <c r="E7" s="152"/>
      <c r="F7" s="152"/>
      <c r="G7" s="152"/>
      <c r="H7" s="155" t="s">
        <v>801</v>
      </c>
      <c r="I7" s="156"/>
      <c r="J7" s="156"/>
      <c r="K7" s="156"/>
    </row>
    <row r="8" spans="3:11" ht="15" thickBot="1">
      <c r="C8" s="152"/>
      <c r="D8" s="152"/>
      <c r="E8" s="152"/>
      <c r="F8" s="152"/>
      <c r="G8" s="152"/>
      <c r="H8" s="150"/>
      <c r="I8" s="157"/>
      <c r="J8" s="157"/>
      <c r="K8" s="157"/>
    </row>
    <row r="9" spans="1:11" ht="15" thickBot="1">
      <c r="A9" s="112" t="s">
        <v>307</v>
      </c>
      <c r="B9" s="170" t="s">
        <v>303</v>
      </c>
      <c r="C9" s="162"/>
      <c r="D9" s="162"/>
      <c r="E9" s="162"/>
      <c r="F9" s="162"/>
      <c r="G9" s="147"/>
      <c r="H9" s="147"/>
      <c r="I9" s="149"/>
      <c r="J9" s="147"/>
      <c r="K9" s="147"/>
    </row>
    <row r="10" spans="1:11" ht="15" thickBot="1">
      <c r="A10" s="154"/>
      <c r="B10" s="154"/>
      <c r="C10" s="52"/>
      <c r="D10" s="52"/>
      <c r="E10" s="52"/>
      <c r="F10" s="52"/>
      <c r="G10" s="147"/>
      <c r="H10" s="147"/>
      <c r="I10" s="163"/>
      <c r="J10" s="164"/>
      <c r="K10" s="164"/>
    </row>
    <row r="11" spans="1:11" ht="17.25" thickBot="1">
      <c r="A11" s="154"/>
      <c r="B11" s="154"/>
      <c r="C11" s="152"/>
      <c r="D11" s="152"/>
      <c r="E11" s="152"/>
      <c r="F11" s="152"/>
      <c r="G11" s="152"/>
      <c r="H11" s="155" t="s">
        <v>801</v>
      </c>
      <c r="I11" s="156"/>
      <c r="J11" s="156"/>
      <c r="K11" s="156"/>
    </row>
    <row r="12" spans="1:11" ht="17.25" thickBot="1">
      <c r="A12" s="154"/>
      <c r="B12" s="154"/>
      <c r="C12" s="152"/>
      <c r="D12" s="152"/>
      <c r="E12" s="152"/>
      <c r="F12" s="152"/>
      <c r="G12" s="152"/>
      <c r="H12" s="155"/>
      <c r="I12" s="158"/>
      <c r="J12" s="158"/>
      <c r="K12" s="158"/>
    </row>
    <row r="13" spans="1:11" ht="15" thickBot="1">
      <c r="A13" s="78" t="s">
        <v>317</v>
      </c>
      <c r="B13" s="159" t="s">
        <v>858</v>
      </c>
      <c r="C13" s="162"/>
      <c r="D13" s="162"/>
      <c r="E13" s="162"/>
      <c r="F13" s="162"/>
      <c r="G13" s="147"/>
      <c r="H13" s="147"/>
      <c r="I13" s="149"/>
      <c r="J13" s="147"/>
      <c r="K13" s="147"/>
    </row>
    <row r="14" spans="1:11" ht="15" thickBot="1">
      <c r="A14" s="154"/>
      <c r="B14" s="154"/>
      <c r="C14" s="52"/>
      <c r="D14" s="52"/>
      <c r="E14" s="52"/>
      <c r="F14" s="52"/>
      <c r="G14" s="147"/>
      <c r="H14" s="147"/>
      <c r="I14" s="163"/>
      <c r="J14" s="164"/>
      <c r="K14" s="164"/>
    </row>
    <row r="15" spans="1:11" ht="17.25" thickBot="1">
      <c r="A15" s="154"/>
      <c r="B15" s="154"/>
      <c r="C15" s="152"/>
      <c r="D15" s="152"/>
      <c r="E15" s="152"/>
      <c r="F15" s="152"/>
      <c r="G15" s="152"/>
      <c r="H15" s="155" t="s">
        <v>801</v>
      </c>
      <c r="I15" s="156"/>
      <c r="J15" s="156"/>
      <c r="K15" s="156"/>
    </row>
    <row r="16" spans="1:11" ht="17.25" thickBot="1">
      <c r="A16" s="154"/>
      <c r="B16" s="154"/>
      <c r="C16" s="152"/>
      <c r="D16" s="152"/>
      <c r="E16" s="152"/>
      <c r="F16" s="152"/>
      <c r="G16" s="152"/>
      <c r="H16" s="155"/>
      <c r="I16" s="158"/>
      <c r="J16" s="158"/>
      <c r="K16" s="158"/>
    </row>
    <row r="17" spans="1:11" ht="15" thickBot="1">
      <c r="A17" s="55" t="s">
        <v>318</v>
      </c>
      <c r="B17" s="170" t="s">
        <v>859</v>
      </c>
      <c r="C17" s="162"/>
      <c r="D17" s="162"/>
      <c r="E17" s="162"/>
      <c r="F17" s="162"/>
      <c r="G17" s="147"/>
      <c r="H17" s="147"/>
      <c r="I17" s="149"/>
      <c r="J17" s="147"/>
      <c r="K17" s="147"/>
    </row>
    <row r="18" spans="3:11" ht="15" thickBot="1">
      <c r="C18" s="52"/>
      <c r="D18" s="52"/>
      <c r="E18" s="52"/>
      <c r="F18" s="52"/>
      <c r="G18" s="147"/>
      <c r="H18" s="147"/>
      <c r="I18" s="163"/>
      <c r="J18" s="164"/>
      <c r="K18" s="164"/>
    </row>
    <row r="19" spans="3:11" ht="17.25" thickBot="1">
      <c r="C19" s="152"/>
      <c r="D19" s="152"/>
      <c r="E19" s="152"/>
      <c r="F19" s="152"/>
      <c r="G19" s="152"/>
      <c r="H19" s="155" t="s">
        <v>801</v>
      </c>
      <c r="I19" s="156"/>
      <c r="J19" s="156"/>
      <c r="K19" s="156"/>
    </row>
    <row r="20" spans="1:11" ht="17.25" thickBot="1">
      <c r="A20" s="154"/>
      <c r="B20" s="154"/>
      <c r="C20" s="152"/>
      <c r="D20" s="152"/>
      <c r="E20" s="152"/>
      <c r="F20" s="152"/>
      <c r="G20" s="152"/>
      <c r="H20" s="155"/>
      <c r="I20" s="158"/>
      <c r="J20" s="158"/>
      <c r="K20" s="158"/>
    </row>
    <row r="21" spans="1:11" ht="15" thickBot="1">
      <c r="A21" s="55" t="s">
        <v>319</v>
      </c>
      <c r="B21" s="170" t="s">
        <v>598</v>
      </c>
      <c r="C21" s="162"/>
      <c r="D21" s="162"/>
      <c r="E21" s="162"/>
      <c r="F21" s="162"/>
      <c r="G21" s="147"/>
      <c r="H21" s="147"/>
      <c r="I21" s="149"/>
      <c r="J21" s="147"/>
      <c r="K21" s="147"/>
    </row>
    <row r="22" spans="1:11" ht="15" thickBot="1">
      <c r="A22" s="154"/>
      <c r="B22" s="154"/>
      <c r="C22" s="52"/>
      <c r="D22" s="52"/>
      <c r="E22" s="52"/>
      <c r="F22" s="52"/>
      <c r="G22" s="147"/>
      <c r="H22" s="147"/>
      <c r="I22" s="163"/>
      <c r="J22" s="164"/>
      <c r="K22" s="164"/>
    </row>
    <row r="23" spans="1:11" ht="17.25" thickBot="1">
      <c r="A23" s="154"/>
      <c r="B23" s="154"/>
      <c r="C23" s="152"/>
      <c r="D23" s="152"/>
      <c r="E23" s="152"/>
      <c r="F23" s="152"/>
      <c r="G23" s="152"/>
      <c r="H23" s="155" t="s">
        <v>801</v>
      </c>
      <c r="I23" s="156"/>
      <c r="J23" s="156"/>
      <c r="K23" s="156"/>
    </row>
    <row r="24" spans="1:11" ht="17.25" thickBot="1">
      <c r="A24" s="154"/>
      <c r="B24" s="154"/>
      <c r="C24" s="152"/>
      <c r="D24" s="152"/>
      <c r="E24" s="152"/>
      <c r="F24" s="152"/>
      <c r="G24" s="152"/>
      <c r="H24" s="155"/>
      <c r="I24" s="158"/>
      <c r="J24" s="158"/>
      <c r="K24" s="158"/>
    </row>
    <row r="25" spans="1:11" ht="15" thickBot="1">
      <c r="A25" s="55" t="s">
        <v>320</v>
      </c>
      <c r="B25" s="170" t="s">
        <v>696</v>
      </c>
      <c r="C25" s="162"/>
      <c r="D25" s="162"/>
      <c r="E25" s="162"/>
      <c r="F25" s="162"/>
      <c r="G25" s="147"/>
      <c r="H25" s="147"/>
      <c r="I25" s="149"/>
      <c r="J25" s="149"/>
      <c r="K25" s="147"/>
    </row>
    <row r="26" spans="1:11" ht="15" thickBot="1">
      <c r="A26" s="154"/>
      <c r="B26" s="154"/>
      <c r="C26" s="52"/>
      <c r="D26" s="52"/>
      <c r="E26" s="52"/>
      <c r="F26" s="52"/>
      <c r="G26" s="147"/>
      <c r="H26" s="147"/>
      <c r="I26" s="163"/>
      <c r="J26" s="164"/>
      <c r="K26" s="164"/>
    </row>
    <row r="27" spans="1:11" ht="17.25" thickBot="1">
      <c r="A27" s="154"/>
      <c r="B27" s="154"/>
      <c r="C27" s="152"/>
      <c r="D27" s="152"/>
      <c r="E27" s="152"/>
      <c r="F27" s="152"/>
      <c r="G27" s="152"/>
      <c r="H27" s="155" t="s">
        <v>801</v>
      </c>
      <c r="I27" s="156"/>
      <c r="J27" s="156"/>
      <c r="K27" s="156"/>
    </row>
    <row r="28" spans="1:11" ht="17.25" thickBot="1">
      <c r="A28" s="154"/>
      <c r="B28" s="154"/>
      <c r="C28" s="152"/>
      <c r="D28" s="152"/>
      <c r="E28" s="152"/>
      <c r="F28" s="152"/>
      <c r="G28" s="152"/>
      <c r="H28" s="155"/>
      <c r="I28" s="158"/>
      <c r="J28" s="158"/>
      <c r="K28" s="158"/>
    </row>
    <row r="29" spans="1:11" ht="15" thickBot="1">
      <c r="A29" s="55" t="s">
        <v>321</v>
      </c>
      <c r="B29" s="170" t="s">
        <v>424</v>
      </c>
      <c r="C29" s="162"/>
      <c r="D29" s="162"/>
      <c r="E29" s="162"/>
      <c r="F29" s="162"/>
      <c r="G29" s="147"/>
      <c r="H29" s="147"/>
      <c r="I29" s="149"/>
      <c r="J29" s="147"/>
      <c r="K29" s="147"/>
    </row>
    <row r="30" spans="3:11" ht="15" thickBot="1">
      <c r="C30" s="52"/>
      <c r="D30" s="52"/>
      <c r="E30" s="52"/>
      <c r="F30" s="52"/>
      <c r="G30" s="147"/>
      <c r="H30" s="147"/>
      <c r="I30" s="191"/>
      <c r="J30" s="191"/>
      <c r="K30" s="191"/>
    </row>
    <row r="31" spans="3:11" ht="17.25" thickBot="1">
      <c r="C31" s="152"/>
      <c r="D31" s="152"/>
      <c r="E31" s="152"/>
      <c r="F31" s="152"/>
      <c r="G31" s="152"/>
      <c r="H31" s="155" t="s">
        <v>801</v>
      </c>
      <c r="I31" s="156"/>
      <c r="J31" s="156"/>
      <c r="K31" s="156"/>
    </row>
    <row r="32" spans="1:11" ht="17.25" thickBot="1">
      <c r="A32" s="154"/>
      <c r="B32" s="154"/>
      <c r="C32" s="152"/>
      <c r="D32" s="152"/>
      <c r="E32" s="152"/>
      <c r="F32" s="152"/>
      <c r="G32" s="152"/>
      <c r="H32" s="155"/>
      <c r="I32" s="158"/>
      <c r="J32" s="158"/>
      <c r="K32" s="158"/>
    </row>
    <row r="33" spans="1:11" ht="15" thickBot="1">
      <c r="A33" s="55" t="s">
        <v>322</v>
      </c>
      <c r="B33" s="170" t="s">
        <v>428</v>
      </c>
      <c r="C33" s="162"/>
      <c r="D33" s="162"/>
      <c r="E33" s="162"/>
      <c r="F33" s="162"/>
      <c r="G33" s="147"/>
      <c r="H33" s="147"/>
      <c r="I33" s="149"/>
      <c r="J33" s="147"/>
      <c r="K33" s="147"/>
    </row>
    <row r="34" spans="1:11" ht="15" thickBot="1">
      <c r="A34" s="154"/>
      <c r="B34" s="154"/>
      <c r="C34" s="52"/>
      <c r="D34" s="52"/>
      <c r="E34" s="52"/>
      <c r="F34" s="52"/>
      <c r="G34" s="147"/>
      <c r="H34" s="147"/>
      <c r="I34" s="147"/>
      <c r="J34" s="147"/>
      <c r="K34" s="147"/>
    </row>
    <row r="35" spans="1:11" ht="17.25" thickBot="1">
      <c r="A35" s="154"/>
      <c r="B35" s="154"/>
      <c r="C35" s="152"/>
      <c r="D35" s="152"/>
      <c r="E35" s="152"/>
      <c r="F35" s="152"/>
      <c r="G35" s="152"/>
      <c r="H35" s="155" t="s">
        <v>801</v>
      </c>
      <c r="I35" s="156"/>
      <c r="J35" s="156"/>
      <c r="K35" s="156"/>
    </row>
    <row r="36" spans="1:11" ht="17.25" thickBot="1">
      <c r="A36" s="154"/>
      <c r="B36" s="154"/>
      <c r="C36" s="152"/>
      <c r="D36" s="152"/>
      <c r="E36" s="152"/>
      <c r="F36" s="152"/>
      <c r="G36" s="152"/>
      <c r="H36" s="155"/>
      <c r="I36" s="158"/>
      <c r="J36" s="158"/>
      <c r="K36" s="158"/>
    </row>
    <row r="37" spans="1:11" ht="15" thickBot="1">
      <c r="A37" s="55" t="s">
        <v>323</v>
      </c>
      <c r="B37" s="170" t="s">
        <v>812</v>
      </c>
      <c r="C37" s="162"/>
      <c r="D37" s="162"/>
      <c r="E37" s="162"/>
      <c r="F37" s="162"/>
      <c r="G37" s="147"/>
      <c r="H37" s="147"/>
      <c r="I37" s="190"/>
      <c r="J37" s="190"/>
      <c r="K37" s="191"/>
    </row>
    <row r="38" spans="1:11" ht="15" thickBot="1">
      <c r="A38" s="154"/>
      <c r="B38" s="154"/>
      <c r="C38" s="52"/>
      <c r="D38" s="52"/>
      <c r="E38" s="52"/>
      <c r="F38" s="52"/>
      <c r="G38" s="147"/>
      <c r="H38" s="147"/>
      <c r="I38" s="147"/>
      <c r="J38" s="147"/>
      <c r="K38" s="147"/>
    </row>
    <row r="39" spans="1:11" ht="17.25" thickBot="1">
      <c r="A39" s="154"/>
      <c r="B39" s="154"/>
      <c r="C39" s="152"/>
      <c r="D39" s="152"/>
      <c r="E39" s="152"/>
      <c r="F39" s="152"/>
      <c r="G39" s="152"/>
      <c r="H39" s="155" t="s">
        <v>801</v>
      </c>
      <c r="I39" s="156"/>
      <c r="J39" s="156"/>
      <c r="K39" s="156"/>
    </row>
    <row r="40" spans="1:11" ht="17.25" thickBot="1">
      <c r="A40" s="154"/>
      <c r="B40" s="154"/>
      <c r="C40" s="152"/>
      <c r="D40" s="152"/>
      <c r="E40" s="152"/>
      <c r="F40" s="152"/>
      <c r="G40" s="152"/>
      <c r="H40" s="155"/>
      <c r="I40" s="158"/>
      <c r="J40" s="158"/>
      <c r="K40" s="158"/>
    </row>
    <row r="41" spans="1:11" ht="15" thickBot="1">
      <c r="A41" s="55" t="s">
        <v>324</v>
      </c>
      <c r="B41" s="170" t="s">
        <v>420</v>
      </c>
      <c r="C41" s="162"/>
      <c r="D41" s="162"/>
      <c r="E41" s="162"/>
      <c r="F41" s="162"/>
      <c r="G41" s="147"/>
      <c r="H41" s="147"/>
      <c r="I41" s="149"/>
      <c r="J41" s="147"/>
      <c r="K41" s="147"/>
    </row>
    <row r="42" spans="3:11" ht="15" thickBot="1">
      <c r="C42" s="52"/>
      <c r="D42" s="52"/>
      <c r="E42" s="52"/>
      <c r="F42" s="52"/>
      <c r="G42" s="147"/>
      <c r="H42" s="147"/>
      <c r="I42" s="147"/>
      <c r="J42" s="147"/>
      <c r="K42" s="147"/>
    </row>
    <row r="43" spans="3:11" ht="17.25" thickBot="1">
      <c r="C43" s="152"/>
      <c r="D43" s="152"/>
      <c r="E43" s="152"/>
      <c r="F43" s="152"/>
      <c r="G43" s="152"/>
      <c r="H43" s="155" t="s">
        <v>801</v>
      </c>
      <c r="I43" s="156"/>
      <c r="J43" s="156"/>
      <c r="K43" s="156"/>
    </row>
    <row r="44" spans="1:11" ht="17.25" thickBot="1">
      <c r="A44" s="154"/>
      <c r="B44" s="154"/>
      <c r="C44" s="152"/>
      <c r="D44" s="152"/>
      <c r="E44" s="152"/>
      <c r="F44" s="152"/>
      <c r="G44" s="152"/>
      <c r="H44" s="155"/>
      <c r="I44" s="158"/>
      <c r="J44" s="158"/>
      <c r="K44" s="158"/>
    </row>
    <row r="45" spans="1:11" ht="15" thickBot="1">
      <c r="A45" s="55" t="s">
        <v>325</v>
      </c>
      <c r="B45" s="172" t="s">
        <v>421</v>
      </c>
      <c r="C45" s="162"/>
      <c r="D45" s="162"/>
      <c r="E45" s="162"/>
      <c r="F45" s="162"/>
      <c r="G45" s="147"/>
      <c r="H45" s="147"/>
      <c r="I45" s="149"/>
      <c r="J45" s="147"/>
      <c r="K45" s="147"/>
    </row>
    <row r="46" spans="1:11" ht="15" thickBot="1">
      <c r="A46" s="154"/>
      <c r="B46" s="154"/>
      <c r="C46" s="52"/>
      <c r="D46" s="52"/>
      <c r="E46" s="52"/>
      <c r="F46" s="52"/>
      <c r="G46" s="147"/>
      <c r="H46" s="147"/>
      <c r="I46" s="163"/>
      <c r="J46" s="164"/>
      <c r="K46" s="164"/>
    </row>
    <row r="47" spans="1:11" ht="17.25" thickBot="1">
      <c r="A47" s="154"/>
      <c r="B47" s="154"/>
      <c r="C47" s="152"/>
      <c r="D47" s="152"/>
      <c r="E47" s="152"/>
      <c r="F47" s="152"/>
      <c r="G47" s="152"/>
      <c r="H47" s="155" t="s">
        <v>801</v>
      </c>
      <c r="I47" s="156"/>
      <c r="J47" s="156"/>
      <c r="K47" s="156"/>
    </row>
    <row r="48" spans="1:11" ht="17.25" thickBot="1">
      <c r="A48" s="154"/>
      <c r="B48" s="154"/>
      <c r="C48" s="152"/>
      <c r="D48" s="152"/>
      <c r="E48" s="152"/>
      <c r="F48" s="152"/>
      <c r="G48" s="152"/>
      <c r="H48" s="155"/>
      <c r="I48" s="158"/>
      <c r="J48" s="158"/>
      <c r="K48" s="158"/>
    </row>
    <row r="49" spans="1:11" ht="15" thickBot="1">
      <c r="A49" s="55" t="s">
        <v>326</v>
      </c>
      <c r="B49" s="172" t="s">
        <v>422</v>
      </c>
      <c r="C49" s="162"/>
      <c r="D49" s="162"/>
      <c r="E49" s="162"/>
      <c r="F49" s="162"/>
      <c r="G49" s="147"/>
      <c r="H49" s="147"/>
      <c r="I49" s="149"/>
      <c r="J49" s="147"/>
      <c r="K49" s="147"/>
    </row>
    <row r="50" spans="1:11" ht="15" thickBot="1">
      <c r="A50" s="154"/>
      <c r="B50" s="154"/>
      <c r="C50" s="52"/>
      <c r="D50" s="52"/>
      <c r="E50" s="52"/>
      <c r="F50" s="52"/>
      <c r="G50" s="147"/>
      <c r="H50" s="147"/>
      <c r="I50" s="163"/>
      <c r="J50" s="164"/>
      <c r="K50" s="164"/>
    </row>
    <row r="51" spans="1:11" ht="17.25" thickBot="1">
      <c r="A51" s="154"/>
      <c r="B51" s="154"/>
      <c r="C51" s="152"/>
      <c r="D51" s="152"/>
      <c r="E51" s="152"/>
      <c r="F51" s="152"/>
      <c r="G51" s="152"/>
      <c r="H51" s="155" t="s">
        <v>801</v>
      </c>
      <c r="I51" s="156"/>
      <c r="J51" s="156"/>
      <c r="K51" s="156"/>
    </row>
    <row r="52" spans="1:11" ht="17.25" thickBot="1">
      <c r="A52" s="154"/>
      <c r="B52" s="154"/>
      <c r="C52" s="152"/>
      <c r="D52" s="152"/>
      <c r="E52" s="152"/>
      <c r="F52" s="152"/>
      <c r="G52" s="152"/>
      <c r="H52" s="155"/>
      <c r="I52" s="158"/>
      <c r="J52" s="158"/>
      <c r="K52" s="158"/>
    </row>
    <row r="53" spans="1:11" ht="15" thickBot="1">
      <c r="A53" s="55" t="s">
        <v>327</v>
      </c>
      <c r="B53" s="172" t="s">
        <v>425</v>
      </c>
      <c r="C53" s="162"/>
      <c r="D53" s="162"/>
      <c r="E53" s="162"/>
      <c r="F53" s="162"/>
      <c r="G53" s="147"/>
      <c r="H53" s="147"/>
      <c r="I53" s="149"/>
      <c r="J53" s="147"/>
      <c r="K53" s="147"/>
    </row>
    <row r="54" spans="3:11" ht="15" thickBot="1">
      <c r="C54" s="52"/>
      <c r="D54" s="52"/>
      <c r="E54" s="52"/>
      <c r="F54" s="52"/>
      <c r="G54" s="147"/>
      <c r="H54" s="147"/>
      <c r="I54" s="163"/>
      <c r="J54" s="164"/>
      <c r="K54" s="164"/>
    </row>
    <row r="55" spans="3:11" ht="17.25" thickBot="1">
      <c r="C55" s="152"/>
      <c r="D55" s="152"/>
      <c r="E55" s="152"/>
      <c r="F55" s="152"/>
      <c r="G55" s="152"/>
      <c r="H55" s="155" t="s">
        <v>801</v>
      </c>
      <c r="I55" s="156"/>
      <c r="J55" s="156"/>
      <c r="K55" s="156"/>
    </row>
    <row r="56" spans="1:11" ht="17.25" thickBot="1">
      <c r="A56" s="154"/>
      <c r="B56" s="154"/>
      <c r="C56" s="152"/>
      <c r="D56" s="152"/>
      <c r="E56" s="152"/>
      <c r="F56" s="152"/>
      <c r="G56" s="152"/>
      <c r="H56" s="155"/>
      <c r="I56" s="158"/>
      <c r="J56" s="158"/>
      <c r="K56" s="158"/>
    </row>
    <row r="57" spans="1:11" ht="15" thickBot="1">
      <c r="A57" s="55" t="s">
        <v>328</v>
      </c>
      <c r="B57" s="172" t="s">
        <v>600</v>
      </c>
      <c r="C57" s="162"/>
      <c r="D57" s="162"/>
      <c r="E57" s="162"/>
      <c r="F57" s="162"/>
      <c r="G57" s="147"/>
      <c r="H57" s="147"/>
      <c r="I57" s="149"/>
      <c r="J57" s="147"/>
      <c r="K57" s="147"/>
    </row>
    <row r="58" spans="1:11" ht="15" thickBot="1">
      <c r="A58" s="154"/>
      <c r="B58" s="154"/>
      <c r="C58" s="52"/>
      <c r="D58" s="52"/>
      <c r="E58" s="52"/>
      <c r="F58" s="52"/>
      <c r="G58" s="147"/>
      <c r="H58" s="147"/>
      <c r="I58" s="163"/>
      <c r="J58" s="164"/>
      <c r="K58" s="164"/>
    </row>
    <row r="59" spans="1:11" ht="17.25" thickBot="1">
      <c r="A59" s="154"/>
      <c r="B59" s="154"/>
      <c r="C59" s="152"/>
      <c r="D59" s="152"/>
      <c r="E59" s="152"/>
      <c r="F59" s="152"/>
      <c r="G59" s="152"/>
      <c r="H59" s="155" t="s">
        <v>801</v>
      </c>
      <c r="I59" s="156"/>
      <c r="J59" s="156"/>
      <c r="K59" s="156"/>
    </row>
    <row r="60" spans="1:11" ht="17.25" thickBot="1">
      <c r="A60" s="154"/>
      <c r="B60" s="154"/>
      <c r="C60" s="152"/>
      <c r="D60" s="152"/>
      <c r="E60" s="152"/>
      <c r="F60" s="152"/>
      <c r="G60" s="152"/>
      <c r="H60" s="155"/>
      <c r="I60" s="158"/>
      <c r="J60" s="158"/>
      <c r="K60" s="158"/>
    </row>
    <row r="61" spans="1:11" ht="15" thickBot="1">
      <c r="A61" s="55" t="s">
        <v>329</v>
      </c>
      <c r="B61" s="172" t="s">
        <v>429</v>
      </c>
      <c r="C61" s="162"/>
      <c r="D61" s="162"/>
      <c r="E61" s="162"/>
      <c r="F61" s="162"/>
      <c r="G61" s="147"/>
      <c r="H61" s="147"/>
      <c r="I61" s="149"/>
      <c r="J61" s="147"/>
      <c r="K61" s="147"/>
    </row>
    <row r="62" spans="3:11" ht="15" thickBot="1">
      <c r="C62" s="52"/>
      <c r="D62" s="52"/>
      <c r="E62" s="52"/>
      <c r="F62" s="52"/>
      <c r="G62" s="147"/>
      <c r="H62" s="147"/>
      <c r="I62" s="163"/>
      <c r="J62" s="164"/>
      <c r="K62" s="164"/>
    </row>
    <row r="63" spans="1:11" ht="17.25" thickBot="1">
      <c r="A63" s="154"/>
      <c r="B63" s="154"/>
      <c r="C63" s="152"/>
      <c r="D63" s="152"/>
      <c r="E63" s="152"/>
      <c r="F63" s="152"/>
      <c r="G63" s="152"/>
      <c r="H63" s="155" t="s">
        <v>801</v>
      </c>
      <c r="I63" s="156"/>
      <c r="J63" s="156"/>
      <c r="K63" s="156"/>
    </row>
    <row r="64" spans="1:11" ht="17.25" thickBot="1">
      <c r="A64" s="154"/>
      <c r="B64" s="154"/>
      <c r="C64" s="152"/>
      <c r="D64" s="152"/>
      <c r="E64" s="152"/>
      <c r="F64" s="152"/>
      <c r="G64" s="152"/>
      <c r="H64" s="155"/>
      <c r="I64" s="158"/>
      <c r="J64" s="158"/>
      <c r="K64" s="158"/>
    </row>
    <row r="65" spans="1:11" ht="15" thickBot="1">
      <c r="A65" s="55" t="s">
        <v>258</v>
      </c>
      <c r="B65" s="170" t="s">
        <v>607</v>
      </c>
      <c r="C65" s="162"/>
      <c r="D65" s="162"/>
      <c r="E65" s="162"/>
      <c r="F65" s="162"/>
      <c r="G65" s="147"/>
      <c r="H65" s="147"/>
      <c r="I65" s="149"/>
      <c r="J65" s="147"/>
      <c r="K65" s="147"/>
    </row>
    <row r="66" spans="3:11" ht="15" thickBot="1">
      <c r="C66" s="52"/>
      <c r="D66" s="52"/>
      <c r="E66" s="52"/>
      <c r="F66" s="52"/>
      <c r="G66" s="147"/>
      <c r="H66" s="147"/>
      <c r="I66" s="163"/>
      <c r="J66" s="164"/>
      <c r="K66" s="164"/>
    </row>
    <row r="67" spans="3:11" ht="17.25" thickBot="1">
      <c r="C67" s="152"/>
      <c r="D67" s="152"/>
      <c r="E67" s="152"/>
      <c r="F67" s="152"/>
      <c r="G67" s="152"/>
      <c r="H67" s="155" t="s">
        <v>801</v>
      </c>
      <c r="I67" s="156"/>
      <c r="J67" s="156"/>
      <c r="K67" s="156"/>
    </row>
    <row r="68" spans="1:11" ht="13.5" thickBot="1">
      <c r="A68"/>
      <c r="B68"/>
      <c r="C68"/>
      <c r="D68"/>
      <c r="E68"/>
      <c r="F68"/>
      <c r="G68"/>
      <c r="H68"/>
      <c r="I68"/>
      <c r="J68"/>
      <c r="K68"/>
    </row>
    <row r="69" spans="1:11" ht="15" thickBot="1">
      <c r="A69" s="55" t="s">
        <v>97</v>
      </c>
      <c r="B69" s="172" t="s">
        <v>803</v>
      </c>
      <c r="C69" s="162"/>
      <c r="D69" s="162"/>
      <c r="E69" s="162"/>
      <c r="F69" s="162"/>
      <c r="G69" s="147"/>
      <c r="H69" s="147"/>
      <c r="I69" s="149"/>
      <c r="J69" s="147"/>
      <c r="K69" s="147"/>
    </row>
    <row r="70" spans="1:11" ht="15" thickBot="1">
      <c r="A70" s="154"/>
      <c r="B70" s="154"/>
      <c r="C70" s="52"/>
      <c r="D70" s="52"/>
      <c r="E70" s="52"/>
      <c r="F70" s="52"/>
      <c r="G70" s="147"/>
      <c r="H70" s="147"/>
      <c r="I70" s="163"/>
      <c r="J70" s="164"/>
      <c r="K70" s="164"/>
    </row>
    <row r="71" spans="1:11" ht="17.25" thickBot="1">
      <c r="A71" s="154"/>
      <c r="B71" s="154"/>
      <c r="C71" s="152"/>
      <c r="D71" s="152"/>
      <c r="E71" s="152"/>
      <c r="F71" s="152"/>
      <c r="G71" s="152"/>
      <c r="H71" s="155" t="s">
        <v>801</v>
      </c>
      <c r="I71" s="156"/>
      <c r="J71" s="156"/>
      <c r="K71" s="156"/>
    </row>
    <row r="72" spans="1:11" ht="13.5" thickBot="1">
      <c r="A72"/>
      <c r="B72"/>
      <c r="C72"/>
      <c r="D72"/>
      <c r="E72"/>
      <c r="F72"/>
      <c r="G72"/>
      <c r="H72"/>
      <c r="I72"/>
      <c r="J72"/>
      <c r="K72"/>
    </row>
    <row r="73" spans="1:11" ht="15" thickBot="1">
      <c r="A73" s="55" t="s">
        <v>331</v>
      </c>
      <c r="B73" s="170" t="s">
        <v>423</v>
      </c>
      <c r="C73" s="162"/>
      <c r="D73" s="162"/>
      <c r="E73" s="162"/>
      <c r="F73" s="162"/>
      <c r="G73" s="147"/>
      <c r="H73" s="147"/>
      <c r="I73" s="149"/>
      <c r="J73" s="147"/>
      <c r="K73" s="147"/>
    </row>
    <row r="74" spans="1:11" ht="15" thickBot="1">
      <c r="A74" s="154"/>
      <c r="B74" s="154"/>
      <c r="C74" s="52"/>
      <c r="D74" s="52"/>
      <c r="E74" s="52"/>
      <c r="F74" s="52"/>
      <c r="G74" s="147"/>
      <c r="H74" s="147"/>
      <c r="I74" s="163"/>
      <c r="J74" s="164"/>
      <c r="K74" s="164"/>
    </row>
    <row r="75" spans="1:11" ht="17.25" thickBot="1">
      <c r="A75" s="154"/>
      <c r="B75" s="154"/>
      <c r="C75" s="152"/>
      <c r="D75" s="152"/>
      <c r="E75" s="152"/>
      <c r="F75" s="152"/>
      <c r="G75" s="152"/>
      <c r="H75" s="155" t="s">
        <v>801</v>
      </c>
      <c r="I75" s="156"/>
      <c r="J75" s="156"/>
      <c r="K75" s="156"/>
    </row>
    <row r="76" spans="1:11" ht="13.5" thickBot="1">
      <c r="A76"/>
      <c r="B76"/>
      <c r="C76"/>
      <c r="D76"/>
      <c r="E76"/>
      <c r="F76"/>
      <c r="G76"/>
      <c r="H76"/>
      <c r="I76"/>
      <c r="J76"/>
      <c r="K76"/>
    </row>
    <row r="77" spans="1:11" ht="15" thickBot="1">
      <c r="A77" s="55" t="s">
        <v>332</v>
      </c>
      <c r="B77" s="170" t="s">
        <v>99</v>
      </c>
      <c r="C77" s="162"/>
      <c r="D77" s="162"/>
      <c r="E77" s="162"/>
      <c r="F77" s="162"/>
      <c r="G77" s="147"/>
      <c r="H77" s="147"/>
      <c r="I77" s="149"/>
      <c r="J77" s="147"/>
      <c r="K77" s="147"/>
    </row>
    <row r="78" spans="3:11" ht="15" thickBot="1">
      <c r="C78" s="52"/>
      <c r="D78" s="52"/>
      <c r="E78" s="52"/>
      <c r="F78" s="52"/>
      <c r="G78" s="147"/>
      <c r="H78" s="147"/>
      <c r="I78" s="163"/>
      <c r="J78" s="164"/>
      <c r="K78" s="164"/>
    </row>
    <row r="79" spans="3:11" ht="17.25" thickBot="1">
      <c r="C79" s="152"/>
      <c r="D79" s="152"/>
      <c r="E79" s="152"/>
      <c r="F79" s="152"/>
      <c r="G79" s="152"/>
      <c r="H79" s="155" t="s">
        <v>801</v>
      </c>
      <c r="I79" s="156"/>
      <c r="J79" s="156"/>
      <c r="K79" s="156"/>
    </row>
    <row r="80" spans="1:11" ht="17.25" thickBot="1">
      <c r="A80" s="154"/>
      <c r="B80" s="154"/>
      <c r="C80" s="152"/>
      <c r="D80" s="152"/>
      <c r="E80" s="152"/>
      <c r="F80" s="152"/>
      <c r="G80" s="152"/>
      <c r="H80" s="155"/>
      <c r="I80" s="158"/>
      <c r="J80" s="158"/>
      <c r="K80" s="158"/>
    </row>
    <row r="81" spans="1:11" ht="15" thickBot="1">
      <c r="A81" s="182" t="s">
        <v>100</v>
      </c>
      <c r="B81" s="170" t="s">
        <v>702</v>
      </c>
      <c r="C81" s="162"/>
      <c r="D81" s="162"/>
      <c r="E81" s="162"/>
      <c r="F81" s="162"/>
      <c r="G81" s="147"/>
      <c r="H81" s="147"/>
      <c r="I81" s="149"/>
      <c r="J81" s="147"/>
      <c r="K81" s="147"/>
    </row>
    <row r="82" spans="1:11" ht="15" thickBot="1">
      <c r="A82" s="154"/>
      <c r="B82" s="154"/>
      <c r="C82" s="52"/>
      <c r="D82" s="52"/>
      <c r="E82" s="52"/>
      <c r="F82" s="52"/>
      <c r="G82" s="147"/>
      <c r="H82" s="147"/>
      <c r="I82" s="163"/>
      <c r="J82" s="164"/>
      <c r="K82" s="164"/>
    </row>
    <row r="83" spans="1:11" ht="17.25" thickBot="1">
      <c r="A83" s="154"/>
      <c r="B83" s="154"/>
      <c r="C83" s="152"/>
      <c r="D83" s="152"/>
      <c r="E83" s="152"/>
      <c r="F83" s="152"/>
      <c r="G83" s="152"/>
      <c r="H83" s="155" t="s">
        <v>801</v>
      </c>
      <c r="I83" s="156"/>
      <c r="J83" s="156"/>
      <c r="K83" s="156"/>
    </row>
    <row r="84" spans="1:11" ht="13.5" thickBot="1">
      <c r="A84"/>
      <c r="B84"/>
      <c r="C84"/>
      <c r="D84"/>
      <c r="E84"/>
      <c r="F84"/>
      <c r="G84"/>
      <c r="H84"/>
      <c r="I84"/>
      <c r="J84"/>
      <c r="K84"/>
    </row>
    <row r="85" spans="1:11" ht="17.25" thickBot="1">
      <c r="A85" s="103"/>
      <c r="B85" s="13"/>
      <c r="C85" s="103"/>
      <c r="D85" s="103"/>
      <c r="E85" s="103"/>
      <c r="F85" s="103"/>
      <c r="G85" s="1"/>
      <c r="H85" s="31" t="s">
        <v>161</v>
      </c>
      <c r="I85" s="15">
        <f>I83+I79+I75+I71+I67+I63+I59+I55+I51+I47+I43+I39+I35+I31+I27+I23+I19+I11+I7</f>
        <v>0</v>
      </c>
      <c r="J85" s="15">
        <f>J83+J79+J75+J71+J67+J63+J59+J55+J51+J47+J43+J39+J35+J31+J27+J23+J19+J11+J7</f>
        <v>0</v>
      </c>
      <c r="K85" s="15">
        <f>K83+K79+K75+K71+K67+K63+K59+K55+K51+K47+K43+K39+K35+K31+K27+K23+K19+K11+K7</f>
        <v>0</v>
      </c>
    </row>
  </sheetData>
  <sheetProtection/>
  <printOptions horizontalCentered="1"/>
  <pageMargins left="0.5905511811023623" right="0.1968503937007874" top="0.984251968503937" bottom="0.984251968503937" header="0.3937007874015748" footer="0.3937007874015748"/>
  <pageSetup orientation="portrait" paperSize="9" scale="53" r:id="rId1"/>
  <headerFooter alignWithMargins="0">
    <oddFooter>&amp;LMinisterstvo kultury ČR&amp;R&amp;P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105"/>
  <sheetViews>
    <sheetView zoomScalePageLayoutView="0" workbookViewId="0" topLeftCell="A1">
      <selection activeCell="H3" sqref="H3"/>
    </sheetView>
  </sheetViews>
  <sheetFormatPr defaultColWidth="11.421875" defaultRowHeight="12.75"/>
  <cols>
    <col min="1" max="1" width="11.140625" style="99" customWidth="1"/>
    <col min="2" max="2" width="43.140625" style="1" customWidth="1"/>
    <col min="3" max="3" width="28.421875" style="99" bestFit="1" customWidth="1"/>
    <col min="4" max="4" width="30.00390625" style="99" bestFit="1" customWidth="1"/>
    <col min="5" max="5" width="10.00390625" style="99" customWidth="1"/>
    <col min="6" max="6" width="12.421875" style="99" customWidth="1"/>
    <col min="7" max="7" width="35.8515625" style="99" customWidth="1"/>
    <col min="8" max="8" width="17.140625" style="1" customWidth="1"/>
    <col min="9" max="9" width="15.8515625" style="1" customWidth="1"/>
    <col min="10" max="10" width="14.421875" style="1" customWidth="1"/>
    <col min="11" max="11" width="13.28125" style="1" bestFit="1" customWidth="1"/>
  </cols>
  <sheetData>
    <row r="1" spans="1:2" ht="15">
      <c r="A1" s="37" t="s">
        <v>219</v>
      </c>
      <c r="B1" s="236"/>
    </row>
    <row r="2" spans="1:2" ht="15" thickBot="1">
      <c r="A2" s="129"/>
      <c r="B2" s="236"/>
    </row>
    <row r="3" spans="2:11" ht="15.75" thickBot="1">
      <c r="B3" s="238"/>
      <c r="C3" s="144" t="s">
        <v>861</v>
      </c>
      <c r="D3" s="144" t="s">
        <v>862</v>
      </c>
      <c r="E3" s="144" t="s">
        <v>863</v>
      </c>
      <c r="F3" s="144" t="s">
        <v>864</v>
      </c>
      <c r="G3" s="144" t="s">
        <v>800</v>
      </c>
      <c r="H3" s="145" t="s">
        <v>866</v>
      </c>
      <c r="I3" s="38" t="s">
        <v>490</v>
      </c>
      <c r="J3" s="38" t="s">
        <v>678</v>
      </c>
      <c r="K3" s="38" t="s">
        <v>491</v>
      </c>
    </row>
    <row r="4" spans="1:11" ht="15.75" thickBot="1">
      <c r="A4" s="142" t="s">
        <v>143</v>
      </c>
      <c r="B4" s="22" t="s">
        <v>786</v>
      </c>
      <c r="C4" s="101"/>
      <c r="D4" s="101"/>
      <c r="E4" s="101"/>
      <c r="F4" s="101"/>
      <c r="G4" s="101"/>
      <c r="H4" s="23"/>
      <c r="I4" s="30"/>
      <c r="J4" s="30"/>
      <c r="K4" s="30"/>
    </row>
    <row r="5" spans="1:11" ht="15" thickBot="1">
      <c r="A5" s="182" t="s">
        <v>106</v>
      </c>
      <c r="B5" s="239" t="s">
        <v>103</v>
      </c>
      <c r="C5" s="162"/>
      <c r="D5" s="162"/>
      <c r="E5" s="162"/>
      <c r="F5" s="162"/>
      <c r="G5" s="147"/>
      <c r="H5" s="147"/>
      <c r="I5" s="149"/>
      <c r="J5" s="147"/>
      <c r="K5" s="147"/>
    </row>
    <row r="6" spans="2:11" ht="15" thickBot="1">
      <c r="B6" s="236"/>
      <c r="C6" s="52"/>
      <c r="D6" s="52"/>
      <c r="E6" s="52"/>
      <c r="F6" s="52"/>
      <c r="G6" s="147"/>
      <c r="H6" s="147"/>
      <c r="I6" s="163"/>
      <c r="J6" s="164"/>
      <c r="K6" s="164"/>
    </row>
    <row r="7" spans="2:11" ht="17.25" thickBot="1">
      <c r="B7" s="236"/>
      <c r="C7" s="152"/>
      <c r="D7" s="152"/>
      <c r="E7" s="152"/>
      <c r="F7" s="152"/>
      <c r="G7" s="152"/>
      <c r="H7" s="155" t="s">
        <v>801</v>
      </c>
      <c r="I7" s="156"/>
      <c r="J7" s="156"/>
      <c r="K7" s="156"/>
    </row>
    <row r="8" spans="3:11" ht="15" thickBot="1">
      <c r="C8" s="152"/>
      <c r="D8" s="152"/>
      <c r="E8" s="152"/>
      <c r="F8" s="152"/>
      <c r="G8" s="152"/>
      <c r="H8" s="150"/>
      <c r="I8" s="157"/>
      <c r="J8" s="157"/>
      <c r="K8" s="157"/>
    </row>
    <row r="9" spans="1:11" ht="15" thickBot="1">
      <c r="A9" s="182" t="s">
        <v>107</v>
      </c>
      <c r="B9" s="170" t="s">
        <v>102</v>
      </c>
      <c r="C9" s="162"/>
      <c r="D9" s="162"/>
      <c r="E9" s="162"/>
      <c r="F9" s="162"/>
      <c r="G9" s="147"/>
      <c r="H9" s="147"/>
      <c r="I9" s="149"/>
      <c r="J9" s="147"/>
      <c r="K9" s="147"/>
    </row>
    <row r="10" spans="1:11" ht="15" thickBot="1">
      <c r="A10" s="154"/>
      <c r="B10" s="154"/>
      <c r="C10" s="52"/>
      <c r="D10" s="52"/>
      <c r="E10" s="52"/>
      <c r="F10" s="52"/>
      <c r="G10" s="147"/>
      <c r="H10" s="147"/>
      <c r="I10" s="163"/>
      <c r="J10" s="164"/>
      <c r="K10" s="164"/>
    </row>
    <row r="11" spans="1:11" ht="17.25" thickBot="1">
      <c r="A11" s="154"/>
      <c r="B11" s="154"/>
      <c r="C11" s="152"/>
      <c r="D11" s="152"/>
      <c r="E11" s="152"/>
      <c r="F11" s="152"/>
      <c r="G11" s="152"/>
      <c r="H11" s="155" t="s">
        <v>801</v>
      </c>
      <c r="I11" s="156"/>
      <c r="J11" s="156"/>
      <c r="K11" s="156"/>
    </row>
    <row r="12" spans="1:11" ht="17.25" thickBot="1">
      <c r="A12" s="154"/>
      <c r="B12" s="154"/>
      <c r="C12" s="152"/>
      <c r="D12" s="152"/>
      <c r="E12" s="152"/>
      <c r="F12" s="152"/>
      <c r="G12" s="152"/>
      <c r="H12" s="155"/>
      <c r="I12" s="158"/>
      <c r="J12" s="158"/>
      <c r="K12" s="158"/>
    </row>
    <row r="13" spans="1:11" ht="15" thickBot="1">
      <c r="A13" s="182" t="s">
        <v>140</v>
      </c>
      <c r="B13" s="170" t="s">
        <v>104</v>
      </c>
      <c r="C13" s="162"/>
      <c r="D13" s="162"/>
      <c r="E13" s="162"/>
      <c r="F13" s="162"/>
      <c r="G13" s="147"/>
      <c r="H13" s="147"/>
      <c r="I13" s="149"/>
      <c r="J13" s="147"/>
      <c r="K13" s="147"/>
    </row>
    <row r="14" spans="1:11" ht="15" thickBot="1">
      <c r="A14" s="154"/>
      <c r="B14" s="154"/>
      <c r="C14" s="52"/>
      <c r="D14" s="52"/>
      <c r="E14" s="52"/>
      <c r="F14" s="52"/>
      <c r="G14" s="147"/>
      <c r="H14" s="147"/>
      <c r="I14" s="163"/>
      <c r="J14" s="164"/>
      <c r="K14" s="164"/>
    </row>
    <row r="15" spans="1:11" ht="17.25" thickBot="1">
      <c r="A15" s="154"/>
      <c r="B15" s="154"/>
      <c r="C15" s="152"/>
      <c r="D15" s="152"/>
      <c r="E15" s="152"/>
      <c r="F15" s="152"/>
      <c r="G15" s="152"/>
      <c r="H15" s="155" t="s">
        <v>801</v>
      </c>
      <c r="I15" s="156"/>
      <c r="J15" s="156"/>
      <c r="K15" s="156"/>
    </row>
    <row r="16" spans="1:11" ht="17.25" thickBot="1">
      <c r="A16" s="154"/>
      <c r="B16" s="154"/>
      <c r="C16" s="152"/>
      <c r="D16" s="152"/>
      <c r="E16" s="152"/>
      <c r="F16" s="152"/>
      <c r="G16" s="152"/>
      <c r="H16" s="155"/>
      <c r="I16" s="158"/>
      <c r="J16" s="158"/>
      <c r="K16" s="158"/>
    </row>
    <row r="17" spans="1:11" ht="15" thickBot="1">
      <c r="A17" s="182" t="s">
        <v>141</v>
      </c>
      <c r="B17" s="170" t="s">
        <v>587</v>
      </c>
      <c r="C17" s="162"/>
      <c r="D17" s="162"/>
      <c r="E17" s="162"/>
      <c r="F17" s="162"/>
      <c r="G17" s="147"/>
      <c r="H17" s="147"/>
      <c r="I17" s="149"/>
      <c r="J17" s="147"/>
      <c r="K17" s="147"/>
    </row>
    <row r="18" spans="3:11" ht="15" thickBot="1">
      <c r="C18" s="52"/>
      <c r="D18" s="52"/>
      <c r="E18" s="52"/>
      <c r="F18" s="52"/>
      <c r="G18" s="147"/>
      <c r="H18" s="147"/>
      <c r="I18" s="163"/>
      <c r="J18" s="164"/>
      <c r="K18" s="164"/>
    </row>
    <row r="19" spans="3:11" ht="17.25" thickBot="1">
      <c r="C19" s="152"/>
      <c r="D19" s="152"/>
      <c r="E19" s="152"/>
      <c r="F19" s="152"/>
      <c r="G19" s="152"/>
      <c r="H19" s="155" t="s">
        <v>801</v>
      </c>
      <c r="I19" s="156"/>
      <c r="J19" s="156"/>
      <c r="K19" s="156"/>
    </row>
    <row r="20" spans="1:11" ht="17.25" thickBot="1">
      <c r="A20" s="154"/>
      <c r="B20" s="154"/>
      <c r="C20" s="152"/>
      <c r="D20" s="152"/>
      <c r="E20" s="152"/>
      <c r="F20" s="152"/>
      <c r="G20" s="152"/>
      <c r="H20" s="155"/>
      <c r="I20" s="158"/>
      <c r="J20" s="158"/>
      <c r="K20" s="158"/>
    </row>
    <row r="21" spans="1:11" ht="15" thickBot="1">
      <c r="A21" s="78" t="s">
        <v>144</v>
      </c>
      <c r="B21" s="159" t="s">
        <v>858</v>
      </c>
      <c r="C21" s="162"/>
      <c r="D21" s="162"/>
      <c r="E21" s="162"/>
      <c r="F21" s="162"/>
      <c r="G21" s="147"/>
      <c r="H21" s="147"/>
      <c r="I21" s="149"/>
      <c r="J21" s="147"/>
      <c r="K21" s="147"/>
    </row>
    <row r="22" spans="1:11" ht="15" thickBot="1">
      <c r="A22" s="154"/>
      <c r="B22" s="154"/>
      <c r="C22" s="52"/>
      <c r="D22" s="52"/>
      <c r="E22" s="52"/>
      <c r="F22" s="52"/>
      <c r="G22" s="147"/>
      <c r="H22" s="147"/>
      <c r="I22" s="163"/>
      <c r="J22" s="164"/>
      <c r="K22" s="164"/>
    </row>
    <row r="23" spans="1:11" ht="17.25" thickBot="1">
      <c r="A23" s="154"/>
      <c r="B23" s="154"/>
      <c r="C23" s="152"/>
      <c r="D23" s="152"/>
      <c r="E23" s="152"/>
      <c r="F23" s="152"/>
      <c r="G23" s="152"/>
      <c r="H23" s="155" t="s">
        <v>801</v>
      </c>
      <c r="I23" s="156"/>
      <c r="J23" s="156"/>
      <c r="K23" s="156"/>
    </row>
    <row r="24" spans="1:11" ht="17.25" thickBot="1">
      <c r="A24" s="154"/>
      <c r="B24" s="154"/>
      <c r="C24" s="152"/>
      <c r="D24" s="152"/>
      <c r="E24" s="152"/>
      <c r="F24" s="152"/>
      <c r="G24" s="152"/>
      <c r="H24" s="155"/>
      <c r="I24" s="158"/>
      <c r="J24" s="158"/>
      <c r="K24" s="158"/>
    </row>
    <row r="25" spans="1:11" ht="15" thickBot="1">
      <c r="A25" s="55" t="s">
        <v>145</v>
      </c>
      <c r="B25" s="170" t="s">
        <v>859</v>
      </c>
      <c r="C25" s="162"/>
      <c r="D25" s="162"/>
      <c r="E25" s="162"/>
      <c r="F25" s="162"/>
      <c r="G25" s="147"/>
      <c r="H25" s="147"/>
      <c r="I25" s="149"/>
      <c r="J25" s="149"/>
      <c r="K25" s="147"/>
    </row>
    <row r="26" spans="1:11" ht="15" thickBot="1">
      <c r="A26" s="154"/>
      <c r="B26" s="154"/>
      <c r="C26" s="52"/>
      <c r="D26" s="52"/>
      <c r="E26" s="52"/>
      <c r="F26" s="52"/>
      <c r="G26" s="147"/>
      <c r="H26" s="147"/>
      <c r="I26" s="163"/>
      <c r="J26" s="164"/>
      <c r="K26" s="164"/>
    </row>
    <row r="27" spans="1:11" ht="17.25" thickBot="1">
      <c r="A27" s="154"/>
      <c r="B27" s="154"/>
      <c r="C27" s="152"/>
      <c r="D27" s="152"/>
      <c r="E27" s="152"/>
      <c r="F27" s="152"/>
      <c r="G27" s="152"/>
      <c r="H27" s="155" t="s">
        <v>801</v>
      </c>
      <c r="I27" s="156"/>
      <c r="J27" s="156"/>
      <c r="K27" s="156"/>
    </row>
    <row r="28" spans="1:11" ht="17.25" thickBot="1">
      <c r="A28" s="154"/>
      <c r="B28" s="154"/>
      <c r="C28" s="152"/>
      <c r="D28" s="152"/>
      <c r="E28" s="152"/>
      <c r="F28" s="152"/>
      <c r="G28" s="152"/>
      <c r="H28" s="155"/>
      <c r="I28" s="158"/>
      <c r="J28" s="158"/>
      <c r="K28" s="158"/>
    </row>
    <row r="29" spans="1:11" ht="15" thickBot="1">
      <c r="A29" s="55" t="s">
        <v>147</v>
      </c>
      <c r="B29" s="170" t="s">
        <v>431</v>
      </c>
      <c r="C29" s="162"/>
      <c r="D29" s="162"/>
      <c r="E29" s="162"/>
      <c r="F29" s="162"/>
      <c r="G29" s="147"/>
      <c r="H29" s="147"/>
      <c r="I29" s="149"/>
      <c r="J29" s="147"/>
      <c r="K29" s="147"/>
    </row>
    <row r="30" spans="3:11" ht="15" thickBot="1">
      <c r="C30" s="52"/>
      <c r="D30" s="52"/>
      <c r="E30" s="52"/>
      <c r="F30" s="52"/>
      <c r="G30" s="147"/>
      <c r="H30" s="147"/>
      <c r="I30" s="191"/>
      <c r="J30" s="191"/>
      <c r="K30" s="191"/>
    </row>
    <row r="31" spans="3:11" ht="17.25" thickBot="1">
      <c r="C31" s="152"/>
      <c r="D31" s="152"/>
      <c r="E31" s="152"/>
      <c r="F31" s="152"/>
      <c r="G31" s="152"/>
      <c r="H31" s="155" t="s">
        <v>801</v>
      </c>
      <c r="I31" s="156"/>
      <c r="J31" s="156"/>
      <c r="K31" s="156"/>
    </row>
    <row r="32" spans="1:11" ht="17.25" thickBot="1">
      <c r="A32" s="154"/>
      <c r="B32" s="154"/>
      <c r="C32" s="152"/>
      <c r="D32" s="152"/>
      <c r="E32" s="152"/>
      <c r="F32" s="152"/>
      <c r="G32" s="152"/>
      <c r="H32" s="155"/>
      <c r="I32" s="158"/>
      <c r="J32" s="158"/>
      <c r="K32" s="158"/>
    </row>
    <row r="33" spans="1:11" ht="15" thickBot="1">
      <c r="A33" s="55" t="s">
        <v>148</v>
      </c>
      <c r="B33" s="170" t="s">
        <v>105</v>
      </c>
      <c r="C33" s="162"/>
      <c r="D33" s="162"/>
      <c r="E33" s="162"/>
      <c r="F33" s="162"/>
      <c r="G33" s="147"/>
      <c r="H33" s="147"/>
      <c r="I33" s="149"/>
      <c r="J33" s="147"/>
      <c r="K33" s="147"/>
    </row>
    <row r="34" spans="1:11" ht="15" thickBot="1">
      <c r="A34" s="154"/>
      <c r="B34" s="154"/>
      <c r="C34" s="52"/>
      <c r="D34" s="52"/>
      <c r="E34" s="52"/>
      <c r="F34" s="52"/>
      <c r="G34" s="147"/>
      <c r="H34" s="147"/>
      <c r="I34" s="147"/>
      <c r="J34" s="147"/>
      <c r="K34" s="147"/>
    </row>
    <row r="35" spans="1:11" ht="17.25" thickBot="1">
      <c r="A35" s="154"/>
      <c r="B35" s="154"/>
      <c r="C35" s="152"/>
      <c r="D35" s="152"/>
      <c r="E35" s="152"/>
      <c r="F35" s="152"/>
      <c r="G35" s="152"/>
      <c r="H35" s="155" t="s">
        <v>801</v>
      </c>
      <c r="I35" s="156"/>
      <c r="J35" s="156"/>
      <c r="K35" s="156"/>
    </row>
    <row r="36" spans="1:11" ht="17.25" thickBot="1">
      <c r="A36" s="154"/>
      <c r="B36" s="154"/>
      <c r="C36" s="152"/>
      <c r="D36" s="152"/>
      <c r="E36" s="152"/>
      <c r="F36" s="152"/>
      <c r="G36" s="152"/>
      <c r="H36" s="155"/>
      <c r="I36" s="158"/>
      <c r="J36" s="158"/>
      <c r="K36" s="158"/>
    </row>
    <row r="37" spans="1:11" ht="15" thickBot="1">
      <c r="A37" s="55" t="s">
        <v>149</v>
      </c>
      <c r="B37" s="170" t="s">
        <v>432</v>
      </c>
      <c r="C37" s="162"/>
      <c r="D37" s="162"/>
      <c r="E37" s="162"/>
      <c r="F37" s="162"/>
      <c r="G37" s="147"/>
      <c r="H37" s="147"/>
      <c r="I37" s="190"/>
      <c r="J37" s="190"/>
      <c r="K37" s="191"/>
    </row>
    <row r="38" spans="1:11" ht="15" thickBot="1">
      <c r="A38" s="154"/>
      <c r="B38" s="154"/>
      <c r="C38" s="52"/>
      <c r="D38" s="52"/>
      <c r="E38" s="52"/>
      <c r="F38" s="52"/>
      <c r="G38" s="147"/>
      <c r="H38" s="147"/>
      <c r="I38" s="147"/>
      <c r="J38" s="147"/>
      <c r="K38" s="147"/>
    </row>
    <row r="39" spans="1:11" ht="17.25" thickBot="1">
      <c r="A39" s="154"/>
      <c r="B39" s="154"/>
      <c r="C39" s="152"/>
      <c r="D39" s="152"/>
      <c r="E39" s="152"/>
      <c r="F39" s="152"/>
      <c r="G39" s="152"/>
      <c r="H39" s="155" t="s">
        <v>801</v>
      </c>
      <c r="I39" s="156"/>
      <c r="J39" s="156"/>
      <c r="K39" s="156"/>
    </row>
    <row r="40" spans="1:11" ht="17.25" thickBot="1">
      <c r="A40" s="154"/>
      <c r="B40" s="154"/>
      <c r="C40" s="152"/>
      <c r="D40" s="152"/>
      <c r="E40" s="152"/>
      <c r="F40" s="152"/>
      <c r="G40" s="152"/>
      <c r="H40" s="155"/>
      <c r="I40" s="158"/>
      <c r="J40" s="158"/>
      <c r="K40" s="158"/>
    </row>
    <row r="41" spans="1:11" ht="15" thickBot="1">
      <c r="A41" s="55" t="s">
        <v>150</v>
      </c>
      <c r="B41" s="170" t="s">
        <v>433</v>
      </c>
      <c r="C41" s="162"/>
      <c r="D41" s="162"/>
      <c r="E41" s="162"/>
      <c r="F41" s="162"/>
      <c r="G41" s="147"/>
      <c r="H41" s="147"/>
      <c r="I41" s="149"/>
      <c r="J41" s="147"/>
      <c r="K41" s="147"/>
    </row>
    <row r="42" spans="3:11" ht="15" thickBot="1">
      <c r="C42" s="52"/>
      <c r="D42" s="52"/>
      <c r="E42" s="52"/>
      <c r="F42" s="52"/>
      <c r="G42" s="147"/>
      <c r="H42" s="147"/>
      <c r="I42" s="147"/>
      <c r="J42" s="147"/>
      <c r="K42" s="147"/>
    </row>
    <row r="43" spans="3:11" ht="17.25" thickBot="1">
      <c r="C43" s="152"/>
      <c r="D43" s="152"/>
      <c r="E43" s="152"/>
      <c r="F43" s="152"/>
      <c r="G43" s="152"/>
      <c r="H43" s="155" t="s">
        <v>801</v>
      </c>
      <c r="I43" s="156"/>
      <c r="J43" s="156"/>
      <c r="K43" s="156"/>
    </row>
    <row r="44" spans="1:11" ht="17.25" thickBot="1">
      <c r="A44" s="154"/>
      <c r="B44" s="154"/>
      <c r="C44" s="152"/>
      <c r="D44" s="152"/>
      <c r="E44" s="152"/>
      <c r="F44" s="152"/>
      <c r="G44" s="152"/>
      <c r="H44" s="155"/>
      <c r="I44" s="158"/>
      <c r="J44" s="158"/>
      <c r="K44" s="158"/>
    </row>
    <row r="45" spans="1:11" ht="15" thickBot="1">
      <c r="A45" s="55" t="s">
        <v>151</v>
      </c>
      <c r="B45" s="170" t="s">
        <v>434</v>
      </c>
      <c r="C45" s="162"/>
      <c r="D45" s="162"/>
      <c r="E45" s="162"/>
      <c r="F45" s="162"/>
      <c r="G45" s="147"/>
      <c r="H45" s="147"/>
      <c r="I45" s="149"/>
      <c r="J45" s="147"/>
      <c r="K45" s="147"/>
    </row>
    <row r="46" spans="1:11" ht="15" thickBot="1">
      <c r="A46" s="154"/>
      <c r="B46" s="154"/>
      <c r="C46" s="52"/>
      <c r="D46" s="52"/>
      <c r="E46" s="52"/>
      <c r="F46" s="52"/>
      <c r="G46" s="147"/>
      <c r="H46" s="147"/>
      <c r="I46" s="163"/>
      <c r="J46" s="164"/>
      <c r="K46" s="164"/>
    </row>
    <row r="47" spans="1:11" ht="17.25" thickBot="1">
      <c r="A47" s="154"/>
      <c r="B47" s="154"/>
      <c r="C47" s="152"/>
      <c r="D47" s="152"/>
      <c r="E47" s="152"/>
      <c r="F47" s="152"/>
      <c r="G47" s="152"/>
      <c r="H47" s="155" t="s">
        <v>801</v>
      </c>
      <c r="I47" s="156"/>
      <c r="J47" s="156"/>
      <c r="K47" s="156"/>
    </row>
    <row r="48" spans="1:11" ht="17.25" thickBot="1">
      <c r="A48" s="154"/>
      <c r="B48" s="154"/>
      <c r="C48" s="152"/>
      <c r="D48" s="152"/>
      <c r="E48" s="152"/>
      <c r="F48" s="152"/>
      <c r="G48" s="152"/>
      <c r="H48" s="155"/>
      <c r="I48" s="158"/>
      <c r="J48" s="158"/>
      <c r="K48" s="158"/>
    </row>
    <row r="49" spans="1:11" ht="15" thickBot="1">
      <c r="A49" s="55" t="s">
        <v>152</v>
      </c>
      <c r="B49" s="170" t="s">
        <v>812</v>
      </c>
      <c r="C49" s="162"/>
      <c r="D49" s="162"/>
      <c r="E49" s="162"/>
      <c r="F49" s="162"/>
      <c r="G49" s="147"/>
      <c r="H49" s="147"/>
      <c r="I49" s="149"/>
      <c r="J49" s="147"/>
      <c r="K49" s="147"/>
    </row>
    <row r="50" spans="1:11" ht="15" thickBot="1">
      <c r="A50" s="154"/>
      <c r="B50" s="154"/>
      <c r="C50" s="52"/>
      <c r="D50" s="52"/>
      <c r="E50" s="52"/>
      <c r="F50" s="52"/>
      <c r="G50" s="147"/>
      <c r="H50" s="147"/>
      <c r="I50" s="163"/>
      <c r="J50" s="164"/>
      <c r="K50" s="164"/>
    </row>
    <row r="51" spans="1:11" ht="17.25" thickBot="1">
      <c r="A51" s="154"/>
      <c r="B51" s="154"/>
      <c r="C51" s="152"/>
      <c r="D51" s="152"/>
      <c r="E51" s="152"/>
      <c r="F51" s="152"/>
      <c r="G51" s="152"/>
      <c r="H51" s="155" t="s">
        <v>801</v>
      </c>
      <c r="I51" s="156"/>
      <c r="J51" s="156"/>
      <c r="K51" s="156"/>
    </row>
    <row r="52" spans="1:11" ht="17.25" thickBot="1">
      <c r="A52" s="154"/>
      <c r="B52" s="154"/>
      <c r="C52" s="152"/>
      <c r="D52" s="152"/>
      <c r="E52" s="152"/>
      <c r="F52" s="152"/>
      <c r="G52" s="152"/>
      <c r="H52" s="155"/>
      <c r="I52" s="158"/>
      <c r="J52" s="158"/>
      <c r="K52" s="158"/>
    </row>
    <row r="53" spans="1:11" ht="15" thickBot="1">
      <c r="A53" s="55" t="s">
        <v>156</v>
      </c>
      <c r="B53" s="170" t="s">
        <v>600</v>
      </c>
      <c r="C53" s="162"/>
      <c r="D53" s="162"/>
      <c r="E53" s="162"/>
      <c r="F53" s="162"/>
      <c r="G53" s="147"/>
      <c r="H53" s="147"/>
      <c r="I53" s="149"/>
      <c r="J53" s="147"/>
      <c r="K53" s="147"/>
    </row>
    <row r="54" spans="3:11" ht="15" thickBot="1">
      <c r="C54" s="52"/>
      <c r="D54" s="52"/>
      <c r="E54" s="52"/>
      <c r="F54" s="52"/>
      <c r="G54" s="147"/>
      <c r="H54" s="147"/>
      <c r="I54" s="163"/>
      <c r="J54" s="164"/>
      <c r="K54" s="164"/>
    </row>
    <row r="55" spans="3:11" ht="17.25" thickBot="1">
      <c r="C55" s="152"/>
      <c r="D55" s="152"/>
      <c r="E55" s="152"/>
      <c r="F55" s="152"/>
      <c r="G55" s="152"/>
      <c r="H55" s="155" t="s">
        <v>801</v>
      </c>
      <c r="I55" s="156"/>
      <c r="J55" s="156"/>
      <c r="K55" s="156"/>
    </row>
    <row r="56" spans="1:11" ht="17.25" thickBot="1">
      <c r="A56" s="154"/>
      <c r="B56" s="154"/>
      <c r="C56" s="152"/>
      <c r="D56" s="152"/>
      <c r="E56" s="152"/>
      <c r="F56" s="152"/>
      <c r="G56" s="152"/>
      <c r="H56" s="155"/>
      <c r="I56" s="158"/>
      <c r="J56" s="158"/>
      <c r="K56" s="158"/>
    </row>
    <row r="57" spans="1:11" ht="15" thickBot="1">
      <c r="A57" s="55" t="s">
        <v>157</v>
      </c>
      <c r="B57" s="170" t="s">
        <v>607</v>
      </c>
      <c r="C57" s="162"/>
      <c r="D57" s="162"/>
      <c r="E57" s="162"/>
      <c r="F57" s="162"/>
      <c r="G57" s="147"/>
      <c r="H57" s="147"/>
      <c r="I57" s="149"/>
      <c r="J57" s="147"/>
      <c r="K57" s="147"/>
    </row>
    <row r="58" spans="3:11" ht="15" thickBot="1">
      <c r="C58" s="52"/>
      <c r="D58" s="52"/>
      <c r="E58" s="52"/>
      <c r="F58" s="52"/>
      <c r="G58" s="147"/>
      <c r="H58" s="147"/>
      <c r="I58" s="163"/>
      <c r="J58" s="164"/>
      <c r="K58" s="164"/>
    </row>
    <row r="59" spans="1:11" ht="17.25" thickBot="1">
      <c r="A59" s="154"/>
      <c r="B59" s="154"/>
      <c r="C59" s="152"/>
      <c r="D59" s="152"/>
      <c r="E59" s="152"/>
      <c r="F59" s="152"/>
      <c r="G59" s="152"/>
      <c r="H59" s="155" t="s">
        <v>801</v>
      </c>
      <c r="I59" s="156"/>
      <c r="J59" s="156"/>
      <c r="K59" s="156"/>
    </row>
    <row r="60" spans="1:11" ht="17.25" thickBot="1">
      <c r="A60" s="154"/>
      <c r="B60" s="154"/>
      <c r="C60" s="152"/>
      <c r="D60" s="152"/>
      <c r="E60" s="152"/>
      <c r="F60" s="152"/>
      <c r="G60" s="152"/>
      <c r="H60" s="155"/>
      <c r="I60" s="158"/>
      <c r="J60" s="158"/>
      <c r="K60" s="158"/>
    </row>
    <row r="61" spans="1:11" ht="15" thickBot="1">
      <c r="A61" s="182" t="s">
        <v>155</v>
      </c>
      <c r="B61" s="170" t="s">
        <v>642</v>
      </c>
      <c r="C61" s="162"/>
      <c r="D61" s="162"/>
      <c r="E61" s="162"/>
      <c r="F61" s="162"/>
      <c r="G61" s="147"/>
      <c r="H61" s="147"/>
      <c r="I61" s="149"/>
      <c r="J61" s="147"/>
      <c r="K61" s="147"/>
    </row>
    <row r="62" spans="3:11" ht="15" thickBot="1">
      <c r="C62" s="52"/>
      <c r="D62" s="52"/>
      <c r="E62" s="52"/>
      <c r="F62" s="52"/>
      <c r="G62" s="147"/>
      <c r="H62" s="147"/>
      <c r="I62" s="163"/>
      <c r="J62" s="164"/>
      <c r="K62" s="164"/>
    </row>
    <row r="63" spans="1:11" ht="17.25" thickBot="1">
      <c r="A63" s="154"/>
      <c r="B63" s="154"/>
      <c r="C63" s="152"/>
      <c r="D63" s="152"/>
      <c r="E63" s="152"/>
      <c r="F63" s="152"/>
      <c r="G63" s="152"/>
      <c r="H63" s="155" t="s">
        <v>801</v>
      </c>
      <c r="I63" s="156"/>
      <c r="J63" s="156"/>
      <c r="K63" s="156"/>
    </row>
    <row r="64" spans="1:11" ht="13.5" thickBot="1">
      <c r="A64"/>
      <c r="B64"/>
      <c r="C64"/>
      <c r="D64"/>
      <c r="E64"/>
      <c r="F64"/>
      <c r="G64"/>
      <c r="H64"/>
      <c r="I64"/>
      <c r="J64"/>
      <c r="K64"/>
    </row>
    <row r="65" spans="1:11" ht="17.25" thickBot="1">
      <c r="A65" s="103"/>
      <c r="B65" s="13"/>
      <c r="C65" s="103"/>
      <c r="D65" s="103"/>
      <c r="E65" s="103"/>
      <c r="F65" s="103"/>
      <c r="G65" s="1"/>
      <c r="H65" s="31" t="s">
        <v>161</v>
      </c>
      <c r="I65" s="15">
        <f>I63+I59+I55+I51+I47+I43+I39+I35+I31+I27+I19+I15+I11+I7</f>
        <v>0</v>
      </c>
      <c r="J65" s="15">
        <f>J63+J59+J55+J51+J47+J43+J39+J35+J31+J27+J19+J15+J11+J7</f>
        <v>0</v>
      </c>
      <c r="K65" s="15">
        <f>K63+K59+K55+K51+K47+K43+K39+K35+K31+K27+K19+K15+K11+K7</f>
        <v>0</v>
      </c>
    </row>
    <row r="67" spans="1:2" ht="14.25">
      <c r="A67"/>
      <c r="B67"/>
    </row>
    <row r="68" spans="1:2" ht="14.25">
      <c r="A68"/>
      <c r="B68"/>
    </row>
    <row r="69" spans="1:2" ht="14.25">
      <c r="A69"/>
      <c r="B69"/>
    </row>
    <row r="70" spans="1:2" ht="14.25">
      <c r="A70"/>
      <c r="B70"/>
    </row>
    <row r="71" spans="1:2" ht="14.25">
      <c r="A71"/>
      <c r="B71"/>
    </row>
    <row r="72" spans="1:2" ht="14.25">
      <c r="A72"/>
      <c r="B72"/>
    </row>
    <row r="73" spans="1:2" ht="14.25">
      <c r="A73"/>
      <c r="B73"/>
    </row>
    <row r="74" spans="1:2" ht="14.25">
      <c r="A74"/>
      <c r="B74"/>
    </row>
    <row r="75" spans="1:2" ht="14.25">
      <c r="A75"/>
      <c r="B75"/>
    </row>
    <row r="76" spans="1:2" ht="14.25">
      <c r="A76"/>
      <c r="B76"/>
    </row>
    <row r="77" spans="1:2" ht="14.25">
      <c r="A77"/>
      <c r="B77"/>
    </row>
    <row r="78" spans="1:2" ht="14.25">
      <c r="A78"/>
      <c r="B78"/>
    </row>
    <row r="79" spans="1:2" ht="14.25">
      <c r="A79"/>
      <c r="B79"/>
    </row>
    <row r="80" spans="1:2" ht="14.25">
      <c r="A80"/>
      <c r="B80"/>
    </row>
    <row r="81" spans="1:2" ht="14.25">
      <c r="A81"/>
      <c r="B81"/>
    </row>
    <row r="82" spans="1:2" ht="14.25">
      <c r="A82"/>
      <c r="B82"/>
    </row>
    <row r="100" spans="1:11" ht="12.75">
      <c r="A100"/>
      <c r="B100"/>
      <c r="C100"/>
      <c r="D100"/>
      <c r="E100"/>
      <c r="F100"/>
      <c r="G100"/>
      <c r="H100"/>
      <c r="I100"/>
      <c r="J100"/>
      <c r="K100"/>
    </row>
    <row r="101" spans="1:11" ht="12.75">
      <c r="A101"/>
      <c r="B101"/>
      <c r="C101"/>
      <c r="D101"/>
      <c r="E101"/>
      <c r="F101"/>
      <c r="G101"/>
      <c r="H101"/>
      <c r="I101"/>
      <c r="J101"/>
      <c r="K101"/>
    </row>
    <row r="102" spans="1:11" ht="12.75">
      <c r="A102"/>
      <c r="B102"/>
      <c r="C102"/>
      <c r="D102"/>
      <c r="E102"/>
      <c r="F102"/>
      <c r="G102"/>
      <c r="H102"/>
      <c r="I102"/>
      <c r="J102"/>
      <c r="K102"/>
    </row>
    <row r="103" spans="1:11" ht="12.75">
      <c r="A103"/>
      <c r="B103"/>
      <c r="C103"/>
      <c r="D103"/>
      <c r="E103"/>
      <c r="F103"/>
      <c r="G103"/>
      <c r="H103"/>
      <c r="I103"/>
      <c r="J103"/>
      <c r="K103"/>
    </row>
    <row r="104" spans="1:11" ht="12.75">
      <c r="A104"/>
      <c r="B104"/>
      <c r="C104"/>
      <c r="D104"/>
      <c r="E104"/>
      <c r="F104"/>
      <c r="G104"/>
      <c r="H104"/>
      <c r="I104"/>
      <c r="J104"/>
      <c r="K104"/>
    </row>
    <row r="105" spans="1:11" ht="12.75">
      <c r="A105"/>
      <c r="B105"/>
      <c r="C105"/>
      <c r="D105"/>
      <c r="E105"/>
      <c r="F105"/>
      <c r="G105"/>
      <c r="H105"/>
      <c r="I105"/>
      <c r="J105"/>
      <c r="K105"/>
    </row>
  </sheetData>
  <sheetProtection/>
  <printOptions horizontalCentered="1"/>
  <pageMargins left="0.5905511811023623" right="0.1968503937007874" top="0.984251968503937" bottom="0.984251968503937" header="0.3937007874015748" footer="0.3937007874015748"/>
  <pageSetup orientation="portrait" paperSize="9" scale="54" r:id="rId1"/>
  <headerFooter alignWithMargins="0">
    <oddFooter>&amp;LMinisterstvo kultury ČR&amp;R&amp;P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88"/>
  <sheetViews>
    <sheetView zoomScalePageLayoutView="0" workbookViewId="0" topLeftCell="A1">
      <selection activeCell="H3" sqref="H3"/>
    </sheetView>
  </sheetViews>
  <sheetFormatPr defaultColWidth="11.421875" defaultRowHeight="12.75"/>
  <cols>
    <col min="1" max="1" width="11.57421875" style="99" customWidth="1"/>
    <col min="2" max="2" width="47.8515625" style="1" customWidth="1"/>
    <col min="3" max="3" width="28.421875" style="99" bestFit="1" customWidth="1"/>
    <col min="4" max="4" width="30.00390625" style="99" bestFit="1" customWidth="1"/>
    <col min="5" max="5" width="10.57421875" style="99" customWidth="1"/>
    <col min="6" max="6" width="10.00390625" style="99" customWidth="1"/>
    <col min="7" max="7" width="23.421875" style="99" customWidth="1"/>
    <col min="8" max="8" width="15.7109375" style="1" bestFit="1" customWidth="1"/>
    <col min="9" max="9" width="15.8515625" style="1" bestFit="1" customWidth="1"/>
    <col min="10" max="10" width="12.28125" style="1" customWidth="1"/>
    <col min="11" max="11" width="13.28125" style="1" bestFit="1" customWidth="1"/>
  </cols>
  <sheetData>
    <row r="1" ht="15">
      <c r="A1" s="37" t="s">
        <v>219</v>
      </c>
    </row>
    <row r="2" ht="15" thickBot="1">
      <c r="A2" s="129"/>
    </row>
    <row r="3" spans="2:11" ht="15.75" thickBot="1">
      <c r="B3" s="29"/>
      <c r="C3" s="144" t="s">
        <v>861</v>
      </c>
      <c r="D3" s="144" t="s">
        <v>862</v>
      </c>
      <c r="E3" s="144" t="s">
        <v>863</v>
      </c>
      <c r="F3" s="144" t="s">
        <v>864</v>
      </c>
      <c r="G3" s="144" t="s">
        <v>800</v>
      </c>
      <c r="H3" s="145" t="s">
        <v>866</v>
      </c>
      <c r="I3" s="38" t="s">
        <v>490</v>
      </c>
      <c r="J3" s="38" t="s">
        <v>678</v>
      </c>
      <c r="K3" s="38" t="s">
        <v>491</v>
      </c>
    </row>
    <row r="4" spans="1:11" ht="15.75" thickBot="1">
      <c r="A4" s="142" t="s">
        <v>754</v>
      </c>
      <c r="B4" s="22" t="s">
        <v>755</v>
      </c>
      <c r="C4" s="101"/>
      <c r="D4" s="101"/>
      <c r="E4" s="101"/>
      <c r="F4" s="101"/>
      <c r="G4" s="101"/>
      <c r="H4" s="23"/>
      <c r="I4" s="30"/>
      <c r="J4" s="30"/>
      <c r="K4" s="30"/>
    </row>
    <row r="5" spans="1:11" ht="15" thickBot="1">
      <c r="A5" s="182" t="s">
        <v>222</v>
      </c>
      <c r="B5" s="172" t="s">
        <v>855</v>
      </c>
      <c r="C5" s="162"/>
      <c r="D5" s="162"/>
      <c r="E5" s="162"/>
      <c r="F5" s="162"/>
      <c r="G5" s="147"/>
      <c r="H5" s="147"/>
      <c r="I5" s="149"/>
      <c r="J5" s="147"/>
      <c r="K5" s="147"/>
    </row>
    <row r="6" spans="3:11" ht="15" thickBot="1">
      <c r="C6" s="52"/>
      <c r="D6" s="52"/>
      <c r="E6" s="52"/>
      <c r="F6" s="52"/>
      <c r="G6" s="147"/>
      <c r="H6" s="147"/>
      <c r="I6" s="163"/>
      <c r="J6" s="164"/>
      <c r="K6" s="164"/>
    </row>
    <row r="7" spans="3:11" ht="17.25" thickBot="1">
      <c r="C7" s="152"/>
      <c r="D7" s="152"/>
      <c r="E7" s="152"/>
      <c r="F7" s="152"/>
      <c r="G7" s="152"/>
      <c r="H7" s="155" t="s">
        <v>801</v>
      </c>
      <c r="I7" s="156"/>
      <c r="J7" s="156"/>
      <c r="K7" s="156"/>
    </row>
    <row r="8" spans="3:11" ht="15" thickBot="1">
      <c r="C8" s="152"/>
      <c r="D8" s="152"/>
      <c r="E8" s="152"/>
      <c r="F8" s="152"/>
      <c r="G8" s="152"/>
      <c r="H8" s="150"/>
      <c r="I8" s="157"/>
      <c r="J8" s="157"/>
      <c r="K8" s="157"/>
    </row>
    <row r="9" spans="1:11" ht="15" thickBot="1">
      <c r="A9" s="182" t="s">
        <v>223</v>
      </c>
      <c r="B9" s="170" t="s">
        <v>753</v>
      </c>
      <c r="C9" s="162"/>
      <c r="D9" s="162"/>
      <c r="E9" s="162"/>
      <c r="F9" s="162"/>
      <c r="G9" s="147"/>
      <c r="H9" s="147"/>
      <c r="I9" s="149"/>
      <c r="J9" s="147"/>
      <c r="K9" s="147"/>
    </row>
    <row r="10" spans="1:11" ht="15" thickBot="1">
      <c r="A10" s="154"/>
      <c r="B10" s="154"/>
      <c r="C10" s="52"/>
      <c r="D10" s="52"/>
      <c r="E10" s="52"/>
      <c r="F10" s="52"/>
      <c r="G10" s="147"/>
      <c r="H10" s="147"/>
      <c r="I10" s="163"/>
      <c r="J10" s="164"/>
      <c r="K10" s="164"/>
    </row>
    <row r="11" spans="1:11" ht="17.25" thickBot="1">
      <c r="A11" s="154"/>
      <c r="B11" s="154"/>
      <c r="C11" s="152"/>
      <c r="D11" s="152"/>
      <c r="E11" s="152"/>
      <c r="F11" s="152"/>
      <c r="G11" s="152"/>
      <c r="H11" s="155" t="s">
        <v>801</v>
      </c>
      <c r="I11" s="156"/>
      <c r="J11" s="156"/>
      <c r="K11" s="156"/>
    </row>
    <row r="12" spans="1:11" ht="17.25" thickBot="1">
      <c r="A12" s="154"/>
      <c r="B12" s="154"/>
      <c r="C12" s="152"/>
      <c r="D12" s="152"/>
      <c r="E12" s="152"/>
      <c r="F12" s="152"/>
      <c r="G12" s="152"/>
      <c r="H12" s="155"/>
      <c r="I12" s="158"/>
      <c r="J12" s="158"/>
      <c r="K12" s="158"/>
    </row>
    <row r="13" spans="1:11" ht="15" thickBot="1">
      <c r="A13" s="112" t="s">
        <v>224</v>
      </c>
      <c r="B13" s="170" t="s">
        <v>856</v>
      </c>
      <c r="C13" s="162"/>
      <c r="D13" s="162"/>
      <c r="E13" s="162"/>
      <c r="F13" s="162"/>
      <c r="G13" s="147"/>
      <c r="H13" s="147"/>
      <c r="I13" s="149"/>
      <c r="J13" s="147"/>
      <c r="K13" s="147"/>
    </row>
    <row r="14" spans="1:11" ht="15" thickBot="1">
      <c r="A14" s="154"/>
      <c r="B14" s="154"/>
      <c r="C14" s="52"/>
      <c r="D14" s="52"/>
      <c r="E14" s="52"/>
      <c r="F14" s="52"/>
      <c r="G14" s="147"/>
      <c r="H14" s="147"/>
      <c r="I14" s="163"/>
      <c r="J14" s="164"/>
      <c r="K14" s="164"/>
    </row>
    <row r="15" spans="1:11" ht="17.25" thickBot="1">
      <c r="A15" s="154"/>
      <c r="B15" s="154"/>
      <c r="C15" s="152"/>
      <c r="D15" s="152"/>
      <c r="E15" s="152"/>
      <c r="F15" s="152"/>
      <c r="G15" s="152"/>
      <c r="H15" s="155" t="s">
        <v>801</v>
      </c>
      <c r="I15" s="156"/>
      <c r="J15" s="156"/>
      <c r="K15" s="156"/>
    </row>
    <row r="16" spans="1:11" ht="17.25" thickBot="1">
      <c r="A16" s="154"/>
      <c r="B16" s="154"/>
      <c r="C16" s="152"/>
      <c r="D16" s="152"/>
      <c r="E16" s="152"/>
      <c r="F16" s="152"/>
      <c r="G16" s="152"/>
      <c r="H16" s="155"/>
      <c r="I16" s="158"/>
      <c r="J16" s="158"/>
      <c r="K16" s="158"/>
    </row>
    <row r="17" spans="1:11" ht="15" thickBot="1">
      <c r="A17" s="182" t="s">
        <v>225</v>
      </c>
      <c r="B17" s="170" t="s">
        <v>857</v>
      </c>
      <c r="C17" s="162"/>
      <c r="D17" s="162"/>
      <c r="E17" s="162"/>
      <c r="F17" s="162"/>
      <c r="G17" s="147"/>
      <c r="H17" s="147"/>
      <c r="I17" s="149"/>
      <c r="J17" s="147"/>
      <c r="K17" s="147"/>
    </row>
    <row r="18" spans="3:11" ht="15" thickBot="1">
      <c r="C18" s="52"/>
      <c r="D18" s="52"/>
      <c r="E18" s="52"/>
      <c r="F18" s="52"/>
      <c r="G18" s="147"/>
      <c r="H18" s="147"/>
      <c r="I18" s="163"/>
      <c r="J18" s="164"/>
      <c r="K18" s="164"/>
    </row>
    <row r="19" spans="3:11" ht="17.25" thickBot="1">
      <c r="C19" s="152"/>
      <c r="D19" s="152"/>
      <c r="E19" s="152"/>
      <c r="F19" s="152"/>
      <c r="G19" s="152"/>
      <c r="H19" s="155" t="s">
        <v>801</v>
      </c>
      <c r="I19" s="156"/>
      <c r="J19" s="156"/>
      <c r="K19" s="156"/>
    </row>
    <row r="20" spans="1:11" ht="17.25" thickBot="1">
      <c r="A20" s="154"/>
      <c r="B20" s="154"/>
      <c r="C20" s="152"/>
      <c r="D20" s="152"/>
      <c r="E20" s="152"/>
      <c r="F20" s="152"/>
      <c r="G20" s="152"/>
      <c r="H20" s="155"/>
      <c r="I20" s="158"/>
      <c r="J20" s="158"/>
      <c r="K20" s="158"/>
    </row>
    <row r="21" spans="1:11" ht="15" thickBot="1">
      <c r="A21" s="182" t="s">
        <v>226</v>
      </c>
      <c r="B21" s="170" t="s">
        <v>608</v>
      </c>
      <c r="C21" s="162"/>
      <c r="D21" s="162"/>
      <c r="E21" s="162"/>
      <c r="F21" s="162"/>
      <c r="G21" s="147"/>
      <c r="H21" s="147"/>
      <c r="I21" s="149"/>
      <c r="J21" s="147"/>
      <c r="K21" s="147"/>
    </row>
    <row r="22" spans="1:11" ht="15" thickBot="1">
      <c r="A22" s="154"/>
      <c r="B22" s="154"/>
      <c r="C22" s="52"/>
      <c r="D22" s="52"/>
      <c r="E22" s="52"/>
      <c r="F22" s="52"/>
      <c r="G22" s="147"/>
      <c r="H22" s="147"/>
      <c r="I22" s="163"/>
      <c r="J22" s="164"/>
      <c r="K22" s="164"/>
    </row>
    <row r="23" spans="1:11" ht="17.25" thickBot="1">
      <c r="A23" s="154"/>
      <c r="B23" s="154"/>
      <c r="C23" s="152"/>
      <c r="D23" s="152"/>
      <c r="E23" s="152"/>
      <c r="F23" s="152"/>
      <c r="G23" s="152"/>
      <c r="H23" s="155" t="s">
        <v>801</v>
      </c>
      <c r="I23" s="156"/>
      <c r="J23" s="156"/>
      <c r="K23" s="156"/>
    </row>
    <row r="24" spans="1:11" ht="17.25" thickBot="1">
      <c r="A24" s="154"/>
      <c r="B24" s="154"/>
      <c r="C24" s="152"/>
      <c r="D24" s="152"/>
      <c r="E24" s="152"/>
      <c r="F24" s="152"/>
      <c r="G24" s="152"/>
      <c r="H24" s="155"/>
      <c r="I24" s="158"/>
      <c r="J24" s="158"/>
      <c r="K24" s="158"/>
    </row>
    <row r="25" spans="1:11" ht="15" thickBot="1">
      <c r="A25" s="112" t="s">
        <v>227</v>
      </c>
      <c r="B25" s="170" t="s">
        <v>438</v>
      </c>
      <c r="C25" s="162"/>
      <c r="D25" s="162"/>
      <c r="E25" s="162"/>
      <c r="F25" s="162"/>
      <c r="G25" s="147"/>
      <c r="H25" s="147"/>
      <c r="I25" s="149"/>
      <c r="J25" s="147"/>
      <c r="K25" s="147"/>
    </row>
    <row r="26" spans="1:11" ht="15" thickBot="1">
      <c r="A26" s="154"/>
      <c r="B26" s="154"/>
      <c r="C26" s="52"/>
      <c r="D26" s="52"/>
      <c r="E26" s="52"/>
      <c r="F26" s="52"/>
      <c r="G26" s="147"/>
      <c r="H26" s="147"/>
      <c r="I26" s="163"/>
      <c r="J26" s="164"/>
      <c r="K26" s="164"/>
    </row>
    <row r="27" spans="1:11" ht="17.25" thickBot="1">
      <c r="A27" s="154"/>
      <c r="B27" s="154"/>
      <c r="C27" s="152"/>
      <c r="D27" s="152"/>
      <c r="E27" s="152"/>
      <c r="F27" s="152"/>
      <c r="G27" s="152"/>
      <c r="H27" s="155" t="s">
        <v>801</v>
      </c>
      <c r="I27" s="156"/>
      <c r="J27" s="156"/>
      <c r="K27" s="156"/>
    </row>
    <row r="28" spans="1:11" ht="17.25" thickBot="1">
      <c r="A28" s="154"/>
      <c r="B28" s="154"/>
      <c r="C28" s="152"/>
      <c r="D28" s="152"/>
      <c r="E28" s="152"/>
      <c r="F28" s="152"/>
      <c r="G28" s="152"/>
      <c r="H28" s="155"/>
      <c r="I28" s="158"/>
      <c r="J28" s="158"/>
      <c r="K28" s="158"/>
    </row>
    <row r="29" spans="1:11" ht="15" thickBot="1">
      <c r="A29" s="189" t="s">
        <v>228</v>
      </c>
      <c r="B29" s="159" t="s">
        <v>441</v>
      </c>
      <c r="C29" s="162"/>
      <c r="D29" s="162"/>
      <c r="E29" s="162"/>
      <c r="F29" s="162"/>
      <c r="G29" s="147"/>
      <c r="H29" s="147"/>
      <c r="I29" s="149"/>
      <c r="J29" s="147"/>
      <c r="K29" s="147"/>
    </row>
    <row r="30" spans="3:11" ht="15" thickBot="1">
      <c r="C30" s="52"/>
      <c r="D30" s="52"/>
      <c r="E30" s="52"/>
      <c r="F30" s="52"/>
      <c r="G30" s="147"/>
      <c r="H30" s="147"/>
      <c r="I30" s="147"/>
      <c r="J30" s="147"/>
      <c r="K30" s="147"/>
    </row>
    <row r="31" spans="3:11" ht="17.25" thickBot="1">
      <c r="C31" s="152"/>
      <c r="D31" s="152"/>
      <c r="E31" s="152"/>
      <c r="F31" s="152"/>
      <c r="G31" s="152"/>
      <c r="H31" s="155" t="s">
        <v>801</v>
      </c>
      <c r="I31" s="156"/>
      <c r="J31" s="156"/>
      <c r="K31" s="156"/>
    </row>
    <row r="32" spans="1:11" ht="17.25" thickBot="1">
      <c r="A32" s="154"/>
      <c r="B32" s="154"/>
      <c r="C32" s="152"/>
      <c r="D32" s="152"/>
      <c r="E32" s="152"/>
      <c r="F32" s="152"/>
      <c r="G32" s="152"/>
      <c r="H32" s="155"/>
      <c r="I32" s="158"/>
      <c r="J32" s="158"/>
      <c r="K32" s="158"/>
    </row>
    <row r="33" spans="1:11" ht="15" thickBot="1">
      <c r="A33" s="182" t="s">
        <v>229</v>
      </c>
      <c r="B33" s="170" t="s">
        <v>723</v>
      </c>
      <c r="C33" s="162"/>
      <c r="D33" s="162"/>
      <c r="E33" s="162"/>
      <c r="F33" s="162"/>
      <c r="G33" s="147"/>
      <c r="H33" s="147"/>
      <c r="I33" s="149"/>
      <c r="J33" s="147"/>
      <c r="K33" s="147"/>
    </row>
    <row r="34" spans="1:11" ht="15" thickBot="1">
      <c r="A34" s="154"/>
      <c r="B34" s="154"/>
      <c r="C34" s="52"/>
      <c r="D34" s="52"/>
      <c r="E34" s="52"/>
      <c r="F34" s="52"/>
      <c r="G34" s="147"/>
      <c r="H34" s="147"/>
      <c r="I34" s="147"/>
      <c r="J34" s="147"/>
      <c r="K34" s="147"/>
    </row>
    <row r="35" spans="1:11" ht="17.25" thickBot="1">
      <c r="A35" s="154"/>
      <c r="B35" s="154"/>
      <c r="C35" s="152"/>
      <c r="D35" s="152"/>
      <c r="E35" s="152"/>
      <c r="F35" s="152"/>
      <c r="G35" s="152"/>
      <c r="H35" s="155" t="s">
        <v>801</v>
      </c>
      <c r="I35" s="156"/>
      <c r="J35" s="156"/>
      <c r="K35" s="156"/>
    </row>
    <row r="36" spans="1:11" ht="17.25" thickBot="1">
      <c r="A36" s="154"/>
      <c r="B36" s="154"/>
      <c r="C36" s="152"/>
      <c r="D36" s="152"/>
      <c r="E36" s="152"/>
      <c r="F36" s="152"/>
      <c r="G36" s="152"/>
      <c r="H36" s="155"/>
      <c r="I36" s="158"/>
      <c r="J36" s="158"/>
      <c r="K36" s="158"/>
    </row>
    <row r="37" spans="1:11" ht="15" thickBot="1">
      <c r="A37" s="112" t="s">
        <v>230</v>
      </c>
      <c r="B37" s="170" t="s">
        <v>232</v>
      </c>
      <c r="C37" s="162"/>
      <c r="D37" s="162"/>
      <c r="E37" s="162"/>
      <c r="F37" s="162"/>
      <c r="G37" s="147"/>
      <c r="H37" s="147"/>
      <c r="I37" s="149"/>
      <c r="J37" s="147"/>
      <c r="K37" s="147"/>
    </row>
    <row r="38" spans="1:11" ht="15" thickBot="1">
      <c r="A38" s="154"/>
      <c r="B38" s="154"/>
      <c r="C38" s="52"/>
      <c r="D38" s="52"/>
      <c r="E38" s="52"/>
      <c r="F38" s="52"/>
      <c r="G38" s="147"/>
      <c r="H38" s="147"/>
      <c r="I38" s="147"/>
      <c r="J38" s="147"/>
      <c r="K38" s="147"/>
    </row>
    <row r="39" spans="1:11" ht="17.25" thickBot="1">
      <c r="A39" s="154"/>
      <c r="B39" s="154"/>
      <c r="C39" s="152"/>
      <c r="D39" s="152"/>
      <c r="E39" s="152"/>
      <c r="F39" s="152"/>
      <c r="G39" s="152"/>
      <c r="H39" s="155" t="s">
        <v>801</v>
      </c>
      <c r="I39" s="156"/>
      <c r="J39" s="156"/>
      <c r="K39" s="156"/>
    </row>
    <row r="40" spans="1:11" ht="17.25" thickBot="1">
      <c r="A40" s="154"/>
      <c r="B40" s="154"/>
      <c r="C40" s="152"/>
      <c r="D40" s="152"/>
      <c r="E40" s="152"/>
      <c r="F40" s="152"/>
      <c r="G40" s="152"/>
      <c r="H40" s="155"/>
      <c r="I40" s="158"/>
      <c r="J40" s="158"/>
      <c r="K40" s="158"/>
    </row>
    <row r="41" spans="1:11" ht="15" thickBot="1">
      <c r="A41" s="182" t="s">
        <v>231</v>
      </c>
      <c r="B41" s="170" t="s">
        <v>233</v>
      </c>
      <c r="C41" s="162"/>
      <c r="D41" s="162"/>
      <c r="E41" s="162"/>
      <c r="F41" s="162"/>
      <c r="G41" s="147"/>
      <c r="H41" s="147"/>
      <c r="I41" s="149"/>
      <c r="J41" s="147"/>
      <c r="K41" s="147"/>
    </row>
    <row r="42" spans="3:11" ht="15" thickBot="1">
      <c r="C42" s="52"/>
      <c r="D42" s="52"/>
      <c r="E42" s="52"/>
      <c r="F42" s="52"/>
      <c r="G42" s="147"/>
      <c r="H42" s="147"/>
      <c r="I42" s="147"/>
      <c r="J42" s="147"/>
      <c r="K42" s="147"/>
    </row>
    <row r="43" spans="3:11" ht="17.25" thickBot="1">
      <c r="C43" s="152"/>
      <c r="D43" s="152"/>
      <c r="E43" s="152"/>
      <c r="F43" s="152"/>
      <c r="G43" s="152"/>
      <c r="H43" s="155" t="s">
        <v>801</v>
      </c>
      <c r="I43" s="156"/>
      <c r="J43" s="156"/>
      <c r="K43" s="156"/>
    </row>
    <row r="44" spans="1:11" ht="13.5" thickBot="1">
      <c r="A44"/>
      <c r="B44"/>
      <c r="C44"/>
      <c r="D44"/>
      <c r="E44"/>
      <c r="F44"/>
      <c r="G44"/>
      <c r="H44"/>
      <c r="I44"/>
      <c r="J44"/>
      <c r="K44"/>
    </row>
    <row r="45" spans="1:11" ht="17.25" thickBot="1">
      <c r="A45" s="103"/>
      <c r="B45" s="13"/>
      <c r="C45" s="103"/>
      <c r="D45" s="103"/>
      <c r="E45" s="103"/>
      <c r="F45" s="103"/>
      <c r="G45" s="1"/>
      <c r="H45" s="31" t="s">
        <v>161</v>
      </c>
      <c r="I45" s="15">
        <f>I43+I39+I35+I27+I23+I19+I15+I11+I7</f>
        <v>0</v>
      </c>
      <c r="J45" s="15">
        <f>J43+J39+J35+J27+J23+J19+J15+J11+J7</f>
        <v>0</v>
      </c>
      <c r="K45" s="15">
        <f>K43+K39+K35+K27+K23+K19+K15+K11+K7</f>
        <v>0</v>
      </c>
    </row>
    <row r="47" spans="1:2" ht="14.25">
      <c r="A47"/>
      <c r="B47"/>
    </row>
    <row r="58" spans="1:2" ht="14.25">
      <c r="A58"/>
      <c r="B58"/>
    </row>
    <row r="59" spans="1:2" ht="14.25">
      <c r="A59"/>
      <c r="B59"/>
    </row>
    <row r="60" spans="1:2" ht="14.25">
      <c r="A60"/>
      <c r="B60"/>
    </row>
    <row r="61" spans="1:2" ht="14.25">
      <c r="A61"/>
      <c r="B61"/>
    </row>
    <row r="62" spans="1:2" ht="14.25">
      <c r="A62"/>
      <c r="B62"/>
    </row>
    <row r="63" spans="1:2" ht="14.25">
      <c r="A63"/>
      <c r="B63"/>
    </row>
    <row r="64" spans="1:2" ht="14.25">
      <c r="A64"/>
      <c r="B64"/>
    </row>
    <row r="65" spans="1:2" ht="14.25">
      <c r="A65"/>
      <c r="B65"/>
    </row>
    <row r="66" spans="1:2" ht="14.25">
      <c r="A66"/>
      <c r="B66"/>
    </row>
    <row r="67" spans="1:2" ht="14.25">
      <c r="A67"/>
      <c r="B67"/>
    </row>
    <row r="68" spans="1:2" ht="14.25">
      <c r="A68"/>
      <c r="B68"/>
    </row>
    <row r="69" spans="1:2" ht="14.25">
      <c r="A69"/>
      <c r="B69"/>
    </row>
    <row r="70" spans="1:2" ht="14.25">
      <c r="A70"/>
      <c r="B70"/>
    </row>
    <row r="71" spans="1:2" ht="14.25">
      <c r="A71"/>
      <c r="B71"/>
    </row>
    <row r="72" spans="1:2" ht="14.25">
      <c r="A72"/>
      <c r="B72"/>
    </row>
    <row r="73" spans="1:2" ht="14.25">
      <c r="A73"/>
      <c r="B73"/>
    </row>
    <row r="74" spans="1:2" ht="14.25">
      <c r="A74"/>
      <c r="B74"/>
    </row>
    <row r="75" spans="1:2" ht="14.25">
      <c r="A75"/>
      <c r="B75"/>
    </row>
    <row r="76" spans="1:2" ht="14.25">
      <c r="A76"/>
      <c r="B76"/>
    </row>
    <row r="77" spans="1:2" ht="14.25">
      <c r="A77"/>
      <c r="B77"/>
    </row>
    <row r="78" spans="1:2" ht="14.25">
      <c r="A78"/>
      <c r="B78"/>
    </row>
    <row r="79" spans="1:2" ht="14.25">
      <c r="A79"/>
      <c r="B79"/>
    </row>
    <row r="80" spans="1:2" ht="14.25">
      <c r="A80"/>
      <c r="B80"/>
    </row>
    <row r="81" spans="1:2" ht="14.25">
      <c r="A81"/>
      <c r="B81"/>
    </row>
    <row r="82" spans="1:2" ht="14.25">
      <c r="A82"/>
      <c r="B82"/>
    </row>
    <row r="83" spans="1:2" ht="14.25">
      <c r="A83"/>
      <c r="B83"/>
    </row>
    <row r="84" spans="1:2" ht="14.25">
      <c r="A84"/>
      <c r="B84"/>
    </row>
    <row r="85" spans="1:2" ht="14.25">
      <c r="A85"/>
      <c r="B85"/>
    </row>
    <row r="86" spans="1:2" ht="14.25">
      <c r="A86"/>
      <c r="B86"/>
    </row>
    <row r="87" spans="1:2" ht="14.25">
      <c r="A87"/>
      <c r="B87"/>
    </row>
    <row r="88" spans="1:2" ht="14.25">
      <c r="A88"/>
      <c r="B88"/>
    </row>
  </sheetData>
  <sheetProtection/>
  <printOptions/>
  <pageMargins left="0.26666666666666666" right="0.35833333333333334" top="0.984251969" bottom="0.984251969" header="0.5" footer="0.5"/>
  <pageSetup orientation="portrait" paperSize="10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58"/>
  <sheetViews>
    <sheetView zoomScalePageLayoutView="0" workbookViewId="0" topLeftCell="A1">
      <selection activeCell="H4" sqref="H4"/>
    </sheetView>
  </sheetViews>
  <sheetFormatPr defaultColWidth="11.421875" defaultRowHeight="12.75" customHeight="1"/>
  <cols>
    <col min="1" max="1" width="11.28125" style="99" customWidth="1"/>
    <col min="2" max="2" width="28.140625" style="1" bestFit="1" customWidth="1"/>
    <col min="3" max="3" width="28.421875" style="99" bestFit="1" customWidth="1"/>
    <col min="4" max="4" width="30.00390625" style="99" bestFit="1" customWidth="1"/>
    <col min="5" max="5" width="6.421875" style="99" customWidth="1"/>
    <col min="6" max="6" width="9.57421875" style="99" customWidth="1"/>
    <col min="7" max="7" width="35.8515625" style="99" customWidth="1"/>
    <col min="8" max="8" width="17.140625" style="1" customWidth="1"/>
    <col min="9" max="9" width="15.8515625" style="1" customWidth="1"/>
    <col min="10" max="10" width="14.421875" style="1" customWidth="1"/>
    <col min="11" max="11" width="13.28125" style="1" bestFit="1" customWidth="1"/>
    <col min="12" max="15" width="22.28125" style="0" customWidth="1"/>
    <col min="16" max="16" width="27.8515625" style="0" customWidth="1"/>
    <col min="17" max="17" width="14.8515625" style="0" customWidth="1"/>
    <col min="18" max="18" width="14.28125" style="0" customWidth="1"/>
    <col min="19" max="19" width="11.421875" style="0" customWidth="1"/>
    <col min="20" max="20" width="15.140625" style="0" customWidth="1"/>
  </cols>
  <sheetData>
    <row r="1" spans="1:15" ht="15">
      <c r="A1" s="37" t="s">
        <v>219</v>
      </c>
      <c r="B1" s="236"/>
      <c r="L1" s="29"/>
      <c r="M1" s="29"/>
      <c r="N1" s="29"/>
      <c r="O1" s="29"/>
    </row>
    <row r="2" spans="1:15" ht="15" thickBot="1">
      <c r="A2" s="129"/>
      <c r="B2" s="236"/>
      <c r="L2" s="29"/>
      <c r="M2" s="29"/>
      <c r="N2" s="29"/>
      <c r="O2" s="29"/>
    </row>
    <row r="3" spans="2:15" ht="15.75" thickBot="1">
      <c r="B3" s="238"/>
      <c r="C3" s="144" t="s">
        <v>861</v>
      </c>
      <c r="D3" s="144" t="s">
        <v>862</v>
      </c>
      <c r="E3" s="144" t="s">
        <v>863</v>
      </c>
      <c r="F3" s="144" t="s">
        <v>864</v>
      </c>
      <c r="G3" s="144" t="s">
        <v>800</v>
      </c>
      <c r="H3" s="145" t="s">
        <v>866</v>
      </c>
      <c r="I3" s="38" t="s">
        <v>490</v>
      </c>
      <c r="J3" s="38" t="s">
        <v>678</v>
      </c>
      <c r="K3" s="38" t="s">
        <v>491</v>
      </c>
      <c r="L3" s="29"/>
      <c r="M3" s="29"/>
      <c r="N3" s="29"/>
      <c r="O3" s="29"/>
    </row>
    <row r="4" spans="1:15" ht="15.75" thickBot="1">
      <c r="A4" s="142" t="s">
        <v>13</v>
      </c>
      <c r="B4" s="22" t="s">
        <v>171</v>
      </c>
      <c r="C4" s="101"/>
      <c r="D4" s="101"/>
      <c r="E4" s="101"/>
      <c r="F4" s="101"/>
      <c r="G4" s="101"/>
      <c r="H4" s="23"/>
      <c r="I4" s="30"/>
      <c r="J4" s="30"/>
      <c r="K4" s="30"/>
      <c r="L4" s="29"/>
      <c r="M4" s="29"/>
      <c r="N4" s="29"/>
      <c r="O4" s="29"/>
    </row>
    <row r="5" spans="1:15" ht="15" thickBot="1">
      <c r="A5" s="165" t="s">
        <v>162</v>
      </c>
      <c r="B5" s="243" t="s">
        <v>166</v>
      </c>
      <c r="C5" s="162"/>
      <c r="D5" s="162"/>
      <c r="E5" s="162"/>
      <c r="F5" s="162"/>
      <c r="G5" s="147"/>
      <c r="H5" s="147"/>
      <c r="I5" s="149"/>
      <c r="J5" s="147"/>
      <c r="K5" s="248"/>
      <c r="L5" s="29"/>
      <c r="M5" s="29"/>
      <c r="N5" s="29"/>
      <c r="O5" s="29"/>
    </row>
    <row r="6" spans="1:15" ht="15" thickBot="1">
      <c r="A6" s="154"/>
      <c r="B6" s="241"/>
      <c r="C6" s="52"/>
      <c r="D6" s="52"/>
      <c r="E6" s="52"/>
      <c r="F6" s="52"/>
      <c r="G6" s="147"/>
      <c r="H6" s="147"/>
      <c r="I6" s="163"/>
      <c r="J6" s="164"/>
      <c r="K6" s="249"/>
      <c r="L6" s="29"/>
      <c r="M6" s="29"/>
      <c r="N6" s="29"/>
      <c r="O6" s="29"/>
    </row>
    <row r="7" spans="1:15" ht="17.25" thickBot="1">
      <c r="A7" s="160"/>
      <c r="B7" s="242"/>
      <c r="C7" s="152"/>
      <c r="D7" s="152"/>
      <c r="E7" s="152"/>
      <c r="F7" s="152"/>
      <c r="G7" s="152"/>
      <c r="H7" s="155" t="s">
        <v>801</v>
      </c>
      <c r="I7" s="156"/>
      <c r="J7" s="156"/>
      <c r="K7" s="156"/>
      <c r="L7" s="29"/>
      <c r="M7" s="29"/>
      <c r="N7" s="29"/>
      <c r="O7" s="29"/>
    </row>
    <row r="8" spans="3:15" ht="15" thickBot="1">
      <c r="C8" s="152"/>
      <c r="D8" s="152"/>
      <c r="E8" s="152"/>
      <c r="F8" s="152"/>
      <c r="G8" s="152"/>
      <c r="H8" s="150"/>
      <c r="I8" s="157"/>
      <c r="J8" s="157"/>
      <c r="K8" s="157"/>
      <c r="L8" s="29"/>
      <c r="M8" s="29"/>
      <c r="N8" s="29"/>
      <c r="O8" s="29"/>
    </row>
    <row r="9" spans="1:15" ht="15" thickBot="1">
      <c r="A9" s="165" t="s">
        <v>163</v>
      </c>
      <c r="B9" s="166" t="s">
        <v>167</v>
      </c>
      <c r="C9" s="162"/>
      <c r="D9" s="162"/>
      <c r="E9" s="162"/>
      <c r="F9" s="162"/>
      <c r="G9" s="147"/>
      <c r="H9" s="147"/>
      <c r="I9" s="149"/>
      <c r="J9" s="147"/>
      <c r="K9" s="248"/>
      <c r="L9" s="29"/>
      <c r="M9" s="29"/>
      <c r="N9" s="29"/>
      <c r="O9" s="29"/>
    </row>
    <row r="10" spans="1:15" ht="15" thickBot="1">
      <c r="A10" s="154"/>
      <c r="B10" s="154"/>
      <c r="C10" s="52"/>
      <c r="D10" s="52"/>
      <c r="E10" s="52"/>
      <c r="F10" s="52"/>
      <c r="G10" s="147"/>
      <c r="H10" s="147"/>
      <c r="I10" s="163"/>
      <c r="J10" s="164"/>
      <c r="K10" s="249"/>
      <c r="L10" s="29"/>
      <c r="M10" s="29"/>
      <c r="N10" s="29"/>
      <c r="O10" s="29"/>
    </row>
    <row r="11" spans="1:15" ht="17.25" thickBot="1">
      <c r="A11" s="154"/>
      <c r="B11" s="154"/>
      <c r="C11" s="152"/>
      <c r="D11" s="152"/>
      <c r="E11" s="152"/>
      <c r="F11" s="152"/>
      <c r="G11" s="152"/>
      <c r="H11" s="155" t="s">
        <v>801</v>
      </c>
      <c r="I11" s="156"/>
      <c r="J11" s="156"/>
      <c r="K11" s="156"/>
      <c r="L11" s="29"/>
      <c r="M11" s="29"/>
      <c r="N11" s="29"/>
      <c r="O11" s="29"/>
    </row>
    <row r="12" spans="1:15" ht="17.25" thickBot="1">
      <c r="A12" s="154"/>
      <c r="B12" s="154"/>
      <c r="C12" s="152"/>
      <c r="D12" s="152"/>
      <c r="E12" s="152"/>
      <c r="F12" s="152"/>
      <c r="G12" s="152"/>
      <c r="H12" s="155"/>
      <c r="I12" s="158"/>
      <c r="J12" s="158"/>
      <c r="K12" s="158"/>
      <c r="L12" s="29"/>
      <c r="M12" s="29"/>
      <c r="N12" s="29"/>
      <c r="O12" s="29"/>
    </row>
    <row r="13" spans="1:11" ht="15" thickBot="1">
      <c r="A13" s="167" t="s">
        <v>164</v>
      </c>
      <c r="B13" s="166" t="s">
        <v>809</v>
      </c>
      <c r="C13" s="162"/>
      <c r="D13" s="162"/>
      <c r="E13" s="162"/>
      <c r="F13" s="162"/>
      <c r="G13" s="147"/>
      <c r="H13" s="147"/>
      <c r="I13" s="149"/>
      <c r="J13" s="147"/>
      <c r="K13" s="248"/>
    </row>
    <row r="14" spans="1:11" ht="15" thickBot="1">
      <c r="A14" s="154"/>
      <c r="B14" s="154"/>
      <c r="C14" s="52"/>
      <c r="D14" s="52"/>
      <c r="E14" s="52"/>
      <c r="F14" s="52"/>
      <c r="G14" s="147"/>
      <c r="H14" s="147"/>
      <c r="I14" s="163"/>
      <c r="J14" s="164"/>
      <c r="K14" s="249"/>
    </row>
    <row r="15" spans="1:15" ht="17.25" thickBot="1">
      <c r="A15" s="154"/>
      <c r="B15" s="154"/>
      <c r="C15" s="152"/>
      <c r="D15" s="152"/>
      <c r="E15" s="152"/>
      <c r="F15" s="152"/>
      <c r="G15" s="152"/>
      <c r="H15" s="155" t="s">
        <v>801</v>
      </c>
      <c r="I15" s="156"/>
      <c r="J15" s="156"/>
      <c r="K15" s="156"/>
      <c r="L15" s="29"/>
      <c r="M15" s="29"/>
      <c r="N15" s="29"/>
      <c r="O15" s="29"/>
    </row>
    <row r="16" spans="1:15" ht="17.25" thickBot="1">
      <c r="A16" s="154"/>
      <c r="B16" s="154"/>
      <c r="C16" s="152"/>
      <c r="D16" s="152"/>
      <c r="E16" s="152"/>
      <c r="F16" s="152"/>
      <c r="G16" s="152"/>
      <c r="H16" s="155"/>
      <c r="I16" s="158"/>
      <c r="J16" s="158"/>
      <c r="K16" s="158"/>
      <c r="L16" s="29"/>
      <c r="M16" s="29"/>
      <c r="N16" s="29"/>
      <c r="O16" s="29"/>
    </row>
    <row r="17" spans="1:11" ht="15" thickBot="1">
      <c r="A17" s="167" t="s">
        <v>811</v>
      </c>
      <c r="B17" s="166" t="s">
        <v>168</v>
      </c>
      <c r="C17" s="162"/>
      <c r="D17" s="162"/>
      <c r="E17" s="162"/>
      <c r="F17" s="162"/>
      <c r="G17" s="147"/>
      <c r="H17" s="147"/>
      <c r="I17" s="149"/>
      <c r="J17" s="147"/>
      <c r="K17" s="248"/>
    </row>
    <row r="18" spans="1:11" ht="15" thickBot="1">
      <c r="A18" s="154"/>
      <c r="B18" s="154"/>
      <c r="C18" s="52"/>
      <c r="D18" s="52"/>
      <c r="E18" s="52"/>
      <c r="F18" s="52"/>
      <c r="G18" s="147"/>
      <c r="H18" s="147"/>
      <c r="I18" s="163"/>
      <c r="J18" s="164"/>
      <c r="K18" s="249"/>
    </row>
    <row r="19" spans="1:15" ht="17.25" thickBot="1">
      <c r="A19" s="154"/>
      <c r="B19" s="154"/>
      <c r="C19" s="152"/>
      <c r="D19" s="152"/>
      <c r="E19" s="152"/>
      <c r="F19" s="152"/>
      <c r="G19" s="152"/>
      <c r="H19" s="155" t="s">
        <v>801</v>
      </c>
      <c r="I19" s="156"/>
      <c r="J19" s="156"/>
      <c r="K19" s="156"/>
      <c r="L19" s="29"/>
      <c r="M19" s="29"/>
      <c r="N19" s="29"/>
      <c r="O19" s="29"/>
    </row>
    <row r="20" spans="1:15" ht="17.25" thickBot="1">
      <c r="A20" s="154"/>
      <c r="B20" s="154"/>
      <c r="C20" s="152"/>
      <c r="D20" s="152"/>
      <c r="E20" s="152"/>
      <c r="F20" s="152"/>
      <c r="G20" s="152"/>
      <c r="H20" s="155"/>
      <c r="I20" s="158"/>
      <c r="J20" s="158"/>
      <c r="K20" s="158"/>
      <c r="L20" s="29"/>
      <c r="M20" s="29"/>
      <c r="N20" s="29"/>
      <c r="O20" s="29"/>
    </row>
    <row r="21" spans="1:11" ht="15" thickBot="1">
      <c r="A21" s="167" t="s">
        <v>165</v>
      </c>
      <c r="B21" s="166" t="s">
        <v>169</v>
      </c>
      <c r="C21" s="162"/>
      <c r="D21" s="162"/>
      <c r="E21" s="162"/>
      <c r="F21" s="162"/>
      <c r="G21" s="147"/>
      <c r="H21" s="147"/>
      <c r="I21" s="149"/>
      <c r="J21" s="147"/>
      <c r="K21" s="248"/>
    </row>
    <row r="22" spans="1:11" ht="15" thickBot="1">
      <c r="A22" s="154"/>
      <c r="B22" s="154"/>
      <c r="C22" s="52"/>
      <c r="D22" s="52"/>
      <c r="E22" s="52"/>
      <c r="F22" s="52"/>
      <c r="G22" s="147"/>
      <c r="H22" s="147"/>
      <c r="I22" s="163"/>
      <c r="J22" s="164"/>
      <c r="K22" s="249"/>
    </row>
    <row r="23" spans="1:15" ht="17.25" thickBot="1">
      <c r="A23" s="154"/>
      <c r="B23" s="154"/>
      <c r="C23" s="152"/>
      <c r="D23" s="152"/>
      <c r="E23" s="152"/>
      <c r="F23" s="152"/>
      <c r="G23" s="152"/>
      <c r="H23" s="155" t="s">
        <v>801</v>
      </c>
      <c r="I23" s="156"/>
      <c r="J23" s="156"/>
      <c r="K23" s="156"/>
      <c r="L23" s="29"/>
      <c r="M23" s="29"/>
      <c r="N23" s="29"/>
      <c r="O23" s="29"/>
    </row>
    <row r="24" spans="1:15" ht="17.25" thickBot="1">
      <c r="A24" s="154"/>
      <c r="B24" s="154"/>
      <c r="C24" s="152"/>
      <c r="D24" s="152"/>
      <c r="E24" s="152"/>
      <c r="F24" s="152"/>
      <c r="G24" s="152"/>
      <c r="H24" s="155"/>
      <c r="I24" s="158"/>
      <c r="J24" s="158"/>
      <c r="K24" s="158"/>
      <c r="L24" s="29"/>
      <c r="M24" s="29"/>
      <c r="N24" s="29"/>
      <c r="O24" s="29"/>
    </row>
    <row r="25" spans="1:11" ht="15" thickBot="1">
      <c r="A25" s="167" t="s">
        <v>15</v>
      </c>
      <c r="B25" s="166" t="s">
        <v>170</v>
      </c>
      <c r="C25" s="162"/>
      <c r="D25" s="162"/>
      <c r="E25" s="162"/>
      <c r="F25" s="162"/>
      <c r="G25" s="147"/>
      <c r="H25" s="147"/>
      <c r="I25" s="149"/>
      <c r="J25" s="149"/>
      <c r="K25" s="248"/>
    </row>
    <row r="26" spans="1:11" ht="15" thickBot="1">
      <c r="A26" s="154"/>
      <c r="B26" s="154"/>
      <c r="C26" s="52"/>
      <c r="D26" s="52"/>
      <c r="E26" s="52"/>
      <c r="F26" s="52"/>
      <c r="G26" s="147"/>
      <c r="H26" s="147"/>
      <c r="I26" s="163"/>
      <c r="J26" s="164"/>
      <c r="K26" s="249"/>
    </row>
    <row r="27" spans="1:15" ht="17.25" thickBot="1">
      <c r="A27" s="154"/>
      <c r="B27" s="154"/>
      <c r="C27" s="152"/>
      <c r="D27" s="152"/>
      <c r="E27" s="152"/>
      <c r="F27" s="152"/>
      <c r="G27" s="152"/>
      <c r="H27" s="155" t="s">
        <v>801</v>
      </c>
      <c r="I27" s="156"/>
      <c r="J27" s="156"/>
      <c r="K27" s="156"/>
      <c r="L27" s="29"/>
      <c r="M27" s="29"/>
      <c r="N27" s="29"/>
      <c r="O27" s="29"/>
    </row>
    <row r="28" spans="1:15" ht="17.25" thickBot="1">
      <c r="A28" s="154"/>
      <c r="B28" s="154"/>
      <c r="C28" s="152"/>
      <c r="D28" s="152"/>
      <c r="E28" s="152"/>
      <c r="F28" s="152"/>
      <c r="G28" s="152"/>
      <c r="H28" s="155"/>
      <c r="I28" s="158"/>
      <c r="J28" s="158"/>
      <c r="K28" s="158"/>
      <c r="L28" s="29"/>
      <c r="M28" s="29"/>
      <c r="N28" s="29"/>
      <c r="O28" s="29"/>
    </row>
    <row r="29" spans="1:11" ht="15" thickBot="1">
      <c r="A29" s="161" t="s">
        <v>14</v>
      </c>
      <c r="B29" s="159" t="s">
        <v>858</v>
      </c>
      <c r="C29" s="162"/>
      <c r="D29" s="162"/>
      <c r="E29" s="162"/>
      <c r="F29" s="162"/>
      <c r="G29" s="147"/>
      <c r="H29" s="147"/>
      <c r="I29" s="149"/>
      <c r="J29" s="147"/>
      <c r="K29" s="248"/>
    </row>
    <row r="30" spans="1:11" ht="15" thickBot="1">
      <c r="A30" s="154"/>
      <c r="B30" s="154"/>
      <c r="C30" s="52"/>
      <c r="D30" s="52"/>
      <c r="E30" s="52"/>
      <c r="F30" s="52"/>
      <c r="G30" s="147"/>
      <c r="H30" s="147"/>
      <c r="I30" s="191"/>
      <c r="J30" s="191"/>
      <c r="K30" s="251"/>
    </row>
    <row r="31" spans="1:15" ht="17.25" thickBot="1">
      <c r="A31" s="154"/>
      <c r="B31" s="154"/>
      <c r="C31" s="152"/>
      <c r="D31" s="152"/>
      <c r="E31" s="152"/>
      <c r="F31" s="152"/>
      <c r="G31" s="152"/>
      <c r="H31" s="155" t="s">
        <v>801</v>
      </c>
      <c r="I31" s="156"/>
      <c r="J31" s="156"/>
      <c r="K31" s="156"/>
      <c r="L31" s="29"/>
      <c r="M31" s="29"/>
      <c r="N31" s="29"/>
      <c r="O31" s="29"/>
    </row>
    <row r="32" spans="1:15" ht="17.25" thickBot="1">
      <c r="A32" s="154"/>
      <c r="B32" s="154"/>
      <c r="C32" s="152"/>
      <c r="D32" s="152"/>
      <c r="E32" s="152"/>
      <c r="F32" s="152"/>
      <c r="G32" s="152"/>
      <c r="H32" s="155"/>
      <c r="I32" s="158"/>
      <c r="J32" s="158"/>
      <c r="K32" s="158"/>
      <c r="L32" s="29"/>
      <c r="M32" s="29"/>
      <c r="N32" s="29"/>
      <c r="O32" s="29"/>
    </row>
    <row r="33" spans="1:11" ht="15" thickBot="1">
      <c r="A33" s="167" t="s">
        <v>16</v>
      </c>
      <c r="B33" s="166" t="s">
        <v>859</v>
      </c>
      <c r="C33" s="162"/>
      <c r="D33" s="162"/>
      <c r="E33" s="162"/>
      <c r="F33" s="162"/>
      <c r="G33" s="147"/>
      <c r="H33" s="147"/>
      <c r="I33" s="149"/>
      <c r="J33" s="147"/>
      <c r="K33" s="248"/>
    </row>
    <row r="34" spans="1:11" ht="15" thickBot="1">
      <c r="A34" s="154"/>
      <c r="B34" s="154"/>
      <c r="C34" s="52"/>
      <c r="D34" s="52"/>
      <c r="E34" s="52"/>
      <c r="F34" s="52"/>
      <c r="G34" s="147"/>
      <c r="H34" s="147"/>
      <c r="I34" s="163"/>
      <c r="J34" s="164"/>
      <c r="K34" s="249"/>
    </row>
    <row r="35" spans="1:15" ht="17.25" thickBot="1">
      <c r="A35" s="154"/>
      <c r="B35" s="154"/>
      <c r="C35" s="152"/>
      <c r="D35" s="152"/>
      <c r="E35" s="152"/>
      <c r="F35" s="152"/>
      <c r="G35" s="152"/>
      <c r="H35" s="155" t="s">
        <v>801</v>
      </c>
      <c r="I35" s="156"/>
      <c r="J35" s="156"/>
      <c r="K35" s="156"/>
      <c r="L35" s="29"/>
      <c r="M35" s="29"/>
      <c r="N35" s="29"/>
      <c r="O35" s="29"/>
    </row>
    <row r="36" spans="1:11" ht="13.5" thickBot="1">
      <c r="A36"/>
      <c r="B36"/>
      <c r="C36"/>
      <c r="D36"/>
      <c r="E36"/>
      <c r="F36"/>
      <c r="G36"/>
      <c r="H36"/>
      <c r="I36"/>
      <c r="J36"/>
      <c r="K36"/>
    </row>
    <row r="37" spans="1:40" s="1" customFormat="1" ht="18.75" customHeight="1" thickBot="1">
      <c r="A37" s="103"/>
      <c r="B37" s="13"/>
      <c r="C37" s="103"/>
      <c r="D37" s="103"/>
      <c r="E37" s="103"/>
      <c r="F37" s="103"/>
      <c r="H37" s="31" t="s">
        <v>161</v>
      </c>
      <c r="I37" s="15">
        <f>I35+I27+I23+I19+I15+I11+I7</f>
        <v>0</v>
      </c>
      <c r="J37" s="15">
        <f>J35+J27+J23+J19+J15+J11+J7</f>
        <v>0</v>
      </c>
      <c r="K37" s="15">
        <f>K35+K27+K23+K19+K15+K11+K7</f>
        <v>0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</row>
    <row r="38" spans="1:11" ht="12.75" customHeight="1">
      <c r="A38"/>
      <c r="B38"/>
      <c r="C38"/>
      <c r="D38"/>
      <c r="E38"/>
      <c r="F38"/>
      <c r="G38"/>
      <c r="H38"/>
      <c r="I38"/>
      <c r="J38"/>
      <c r="K38"/>
    </row>
    <row r="39" spans="1:11" ht="12.75" customHeight="1">
      <c r="A39"/>
      <c r="B39"/>
      <c r="C39"/>
      <c r="D39"/>
      <c r="E39"/>
      <c r="F39"/>
      <c r="G39"/>
      <c r="H39"/>
      <c r="I39"/>
      <c r="J39"/>
      <c r="K39"/>
    </row>
    <row r="40" spans="1:11" ht="12.75" customHeight="1">
      <c r="A40"/>
      <c r="B40"/>
      <c r="C40"/>
      <c r="D40"/>
      <c r="E40"/>
      <c r="F40"/>
      <c r="G40"/>
      <c r="H40"/>
      <c r="I40"/>
      <c r="J40"/>
      <c r="K40"/>
    </row>
    <row r="41" spans="1:11" ht="12.75" customHeight="1">
      <c r="A41"/>
      <c r="B41"/>
      <c r="C41"/>
      <c r="D41"/>
      <c r="E41"/>
      <c r="F41"/>
      <c r="G41"/>
      <c r="H41"/>
      <c r="I41"/>
      <c r="J41"/>
      <c r="K41"/>
    </row>
    <row r="42" spans="1:11" ht="12.75" customHeight="1">
      <c r="A42"/>
      <c r="B42"/>
      <c r="C42"/>
      <c r="D42"/>
      <c r="E42"/>
      <c r="F42"/>
      <c r="G42"/>
      <c r="H42"/>
      <c r="I42"/>
      <c r="J42"/>
      <c r="K42"/>
    </row>
    <row r="43" spans="1:11" ht="12.75" customHeight="1">
      <c r="A43"/>
      <c r="B43"/>
      <c r="C43"/>
      <c r="D43"/>
      <c r="E43"/>
      <c r="F43"/>
      <c r="G43"/>
      <c r="H43"/>
      <c r="I43"/>
      <c r="J43"/>
      <c r="K43"/>
    </row>
    <row r="44" spans="1:11" ht="12.75" customHeight="1">
      <c r="A44"/>
      <c r="B44"/>
      <c r="C44"/>
      <c r="D44"/>
      <c r="E44"/>
      <c r="F44"/>
      <c r="G44"/>
      <c r="H44"/>
      <c r="I44"/>
      <c r="J44"/>
      <c r="K44"/>
    </row>
    <row r="45" spans="1:11" ht="12.75" customHeight="1">
      <c r="A45"/>
      <c r="B45"/>
      <c r="C45"/>
      <c r="D45"/>
      <c r="E45"/>
      <c r="F45"/>
      <c r="G45"/>
      <c r="H45"/>
      <c r="I45"/>
      <c r="J45"/>
      <c r="K45"/>
    </row>
    <row r="46" spans="1:11" ht="12.75" customHeight="1">
      <c r="A46"/>
      <c r="B46"/>
      <c r="C46"/>
      <c r="D46"/>
      <c r="E46"/>
      <c r="F46"/>
      <c r="G46"/>
      <c r="H46"/>
      <c r="I46"/>
      <c r="J46"/>
      <c r="K46"/>
    </row>
    <row r="47" spans="1:11" ht="12.75" customHeight="1">
      <c r="A47" s="111"/>
      <c r="H47"/>
      <c r="I47"/>
      <c r="J47"/>
      <c r="K47"/>
    </row>
    <row r="48" spans="1:11" ht="12.75" customHeight="1">
      <c r="A48" s="111"/>
      <c r="H48"/>
      <c r="I48"/>
      <c r="J48"/>
      <c r="K48"/>
    </row>
    <row r="49" spans="1:11" ht="12.75" customHeight="1">
      <c r="A49" s="111"/>
      <c r="H49"/>
      <c r="I49"/>
      <c r="J49"/>
      <c r="K49"/>
    </row>
    <row r="50" spans="1:11" ht="12.75" customHeight="1">
      <c r="A50" s="111"/>
      <c r="H50"/>
      <c r="I50"/>
      <c r="J50"/>
      <c r="K50"/>
    </row>
    <row r="51" spans="1:11" ht="12.75" customHeight="1">
      <c r="A51" s="111"/>
      <c r="H51"/>
      <c r="I51"/>
      <c r="J51"/>
      <c r="K51"/>
    </row>
    <row r="52" spans="1:11" ht="12.75" customHeight="1">
      <c r="A52" s="111"/>
      <c r="H52"/>
      <c r="I52"/>
      <c r="J52"/>
      <c r="K52"/>
    </row>
    <row r="53" spans="1:11" ht="12.75" customHeight="1">
      <c r="A53" s="111"/>
      <c r="H53"/>
      <c r="I53"/>
      <c r="J53"/>
      <c r="K53"/>
    </row>
    <row r="54" spans="1:11" ht="12.75" customHeight="1">
      <c r="A54" s="111"/>
      <c r="H54"/>
      <c r="I54"/>
      <c r="J54"/>
      <c r="K54"/>
    </row>
    <row r="55" spans="1:11" ht="12.75" customHeight="1">
      <c r="A55" s="111"/>
      <c r="H55"/>
      <c r="I55"/>
      <c r="J55"/>
      <c r="K55"/>
    </row>
    <row r="56" spans="1:11" ht="12.75" customHeight="1">
      <c r="A56" s="111"/>
      <c r="H56"/>
      <c r="I56"/>
      <c r="J56"/>
      <c r="K56"/>
    </row>
    <row r="57" spans="1:11" ht="12.75" customHeight="1">
      <c r="A57" s="111"/>
      <c r="H57"/>
      <c r="I57"/>
      <c r="J57"/>
      <c r="K57"/>
    </row>
    <row r="58" spans="1:11" ht="12.75" customHeight="1">
      <c r="A58" s="111"/>
      <c r="H58"/>
      <c r="I58"/>
      <c r="J58"/>
      <c r="K58"/>
    </row>
  </sheetData>
  <sheetProtection/>
  <printOptions horizontalCentered="1"/>
  <pageMargins left="0.5905511811023623" right="0.1968503937007874" top="0.984251968503937" bottom="0.984251968503937" header="0.3937007874015748" footer="0.3937007874015748"/>
  <pageSetup orientation="portrait" paperSize="9" scale="54" r:id="rId1"/>
  <headerFooter alignWithMargins="0">
    <oddFooter>&amp;LMinisterstvo kultury ČR&amp;R&amp;P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N37"/>
  <sheetViews>
    <sheetView zoomScalePageLayoutView="0" workbookViewId="0" topLeftCell="A1">
      <selection activeCell="H3" sqref="H3"/>
    </sheetView>
  </sheetViews>
  <sheetFormatPr defaultColWidth="11.421875" defaultRowHeight="12.75"/>
  <cols>
    <col min="1" max="1" width="10.421875" style="0" customWidth="1"/>
    <col min="2" max="2" width="20.140625" style="0" bestFit="1" customWidth="1"/>
    <col min="3" max="3" width="28.421875" style="0" bestFit="1" customWidth="1"/>
    <col min="4" max="4" width="30.00390625" style="0" bestFit="1" customWidth="1"/>
    <col min="5" max="5" width="7.421875" style="0" customWidth="1"/>
    <col min="6" max="6" width="8.8515625" style="0" customWidth="1"/>
    <col min="7" max="7" width="35.8515625" style="0" customWidth="1"/>
    <col min="8" max="8" width="17.140625" style="0" customWidth="1"/>
    <col min="9" max="9" width="15.8515625" style="0" customWidth="1"/>
    <col min="10" max="10" width="14.421875" style="0" customWidth="1"/>
    <col min="11" max="11" width="14.140625" style="0" customWidth="1"/>
  </cols>
  <sheetData>
    <row r="1" spans="1:15" ht="15">
      <c r="A1" s="37" t="s">
        <v>219</v>
      </c>
      <c r="B1" s="236"/>
      <c r="C1" s="99"/>
      <c r="D1" s="99"/>
      <c r="E1" s="99"/>
      <c r="F1" s="99"/>
      <c r="G1" s="99"/>
      <c r="H1" s="1"/>
      <c r="I1" s="1"/>
      <c r="J1" s="1"/>
      <c r="K1" s="1"/>
      <c r="L1" s="29"/>
      <c r="M1" s="29"/>
      <c r="N1" s="29"/>
      <c r="O1" s="29"/>
    </row>
    <row r="2" spans="1:15" ht="15" thickBot="1">
      <c r="A2" s="129"/>
      <c r="B2" s="236"/>
      <c r="C2" s="99"/>
      <c r="D2" s="99"/>
      <c r="E2" s="99"/>
      <c r="F2" s="99"/>
      <c r="G2" s="99"/>
      <c r="H2" s="1"/>
      <c r="I2" s="1"/>
      <c r="J2" s="1"/>
      <c r="K2" s="1"/>
      <c r="L2" s="29"/>
      <c r="M2" s="29"/>
      <c r="N2" s="29"/>
      <c r="O2" s="29"/>
    </row>
    <row r="3" spans="1:15" ht="15.75" thickBot="1">
      <c r="A3" s="99"/>
      <c r="B3" s="238"/>
      <c r="C3" s="144" t="s">
        <v>861</v>
      </c>
      <c r="D3" s="144" t="s">
        <v>862</v>
      </c>
      <c r="E3" s="144" t="s">
        <v>863</v>
      </c>
      <c r="F3" s="144" t="s">
        <v>864</v>
      </c>
      <c r="G3" s="144" t="s">
        <v>800</v>
      </c>
      <c r="H3" s="145" t="s">
        <v>866</v>
      </c>
      <c r="I3" s="38" t="s">
        <v>490</v>
      </c>
      <c r="J3" s="38" t="s">
        <v>678</v>
      </c>
      <c r="K3" s="38" t="s">
        <v>491</v>
      </c>
      <c r="L3" s="29"/>
      <c r="M3" s="29"/>
      <c r="N3" s="29"/>
      <c r="O3" s="29"/>
    </row>
    <row r="4" spans="1:15" ht="15.75" thickBot="1">
      <c r="A4" s="142" t="s">
        <v>18</v>
      </c>
      <c r="B4" s="22" t="s">
        <v>17</v>
      </c>
      <c r="C4" s="101"/>
      <c r="D4" s="101"/>
      <c r="E4" s="101"/>
      <c r="F4" s="101"/>
      <c r="G4" s="101"/>
      <c r="H4" s="23"/>
      <c r="I4" s="30"/>
      <c r="J4" s="30"/>
      <c r="K4" s="30"/>
      <c r="L4" s="29"/>
      <c r="M4" s="29"/>
      <c r="N4" s="29"/>
      <c r="O4" s="29"/>
    </row>
    <row r="5" spans="1:15" ht="15" thickBot="1">
      <c r="A5" s="165" t="s">
        <v>510</v>
      </c>
      <c r="B5" s="243" t="s">
        <v>19</v>
      </c>
      <c r="C5" s="162"/>
      <c r="D5" s="162"/>
      <c r="E5" s="162"/>
      <c r="F5" s="162"/>
      <c r="G5" s="147"/>
      <c r="H5" s="147"/>
      <c r="I5" s="149"/>
      <c r="J5" s="147"/>
      <c r="K5" s="147"/>
      <c r="L5" s="29"/>
      <c r="M5" s="29"/>
      <c r="N5" s="29"/>
      <c r="O5" s="29"/>
    </row>
    <row r="6" spans="1:15" ht="15" thickBot="1">
      <c r="A6" s="154"/>
      <c r="B6" s="241"/>
      <c r="C6" s="52"/>
      <c r="D6" s="52"/>
      <c r="E6" s="52"/>
      <c r="F6" s="52"/>
      <c r="G6" s="147"/>
      <c r="H6" s="147"/>
      <c r="I6" s="163"/>
      <c r="J6" s="164"/>
      <c r="K6" s="164"/>
      <c r="L6" s="29"/>
      <c r="M6" s="29"/>
      <c r="N6" s="29"/>
      <c r="O6" s="29"/>
    </row>
    <row r="7" spans="1:15" ht="17.25" thickBot="1">
      <c r="A7" s="160"/>
      <c r="B7" s="242"/>
      <c r="C7" s="152"/>
      <c r="D7" s="152"/>
      <c r="E7" s="152"/>
      <c r="F7" s="152"/>
      <c r="G7" s="152"/>
      <c r="H7" s="155" t="s">
        <v>801</v>
      </c>
      <c r="I7" s="156"/>
      <c r="J7" s="156"/>
      <c r="K7" s="156"/>
      <c r="L7" s="29"/>
      <c r="M7" s="29"/>
      <c r="N7" s="29"/>
      <c r="O7" s="29"/>
    </row>
    <row r="8" ht="13.5" thickBot="1"/>
    <row r="9" spans="1:11" ht="15" thickBot="1">
      <c r="A9" s="168" t="s">
        <v>21</v>
      </c>
      <c r="B9" s="166" t="s">
        <v>20</v>
      </c>
      <c r="C9" s="162"/>
      <c r="D9" s="162"/>
      <c r="E9" s="162"/>
      <c r="F9" s="162"/>
      <c r="G9" s="147"/>
      <c r="H9" s="147"/>
      <c r="I9" s="149"/>
      <c r="J9" s="147"/>
      <c r="K9" s="147"/>
    </row>
    <row r="10" spans="1:11" ht="15" thickBot="1">
      <c r="A10" s="151"/>
      <c r="B10" s="151"/>
      <c r="C10" s="52"/>
      <c r="D10" s="52"/>
      <c r="E10" s="52"/>
      <c r="F10" s="52"/>
      <c r="G10" s="147"/>
      <c r="H10" s="147"/>
      <c r="I10" s="163"/>
      <c r="J10" s="164"/>
      <c r="K10" s="164"/>
    </row>
    <row r="11" spans="1:15" ht="17.25" thickBot="1">
      <c r="A11" s="151"/>
      <c r="B11" s="151"/>
      <c r="C11" s="152"/>
      <c r="D11" s="152"/>
      <c r="E11" s="152"/>
      <c r="F11" s="152"/>
      <c r="G11" s="152"/>
      <c r="H11" s="155" t="s">
        <v>801</v>
      </c>
      <c r="I11" s="156"/>
      <c r="J11" s="156"/>
      <c r="K11" s="156"/>
      <c r="L11" s="29"/>
      <c r="M11" s="29"/>
      <c r="N11" s="29"/>
      <c r="O11" s="29"/>
    </row>
    <row r="12" spans="1:15" ht="17.25" thickBot="1">
      <c r="A12" s="151"/>
      <c r="B12" s="151"/>
      <c r="C12" s="152"/>
      <c r="D12" s="152"/>
      <c r="E12" s="152"/>
      <c r="F12" s="152"/>
      <c r="G12" s="152"/>
      <c r="H12" s="155"/>
      <c r="I12" s="158"/>
      <c r="J12" s="158"/>
      <c r="K12" s="158"/>
      <c r="L12" s="29"/>
      <c r="M12" s="29"/>
      <c r="N12" s="29"/>
      <c r="O12" s="29"/>
    </row>
    <row r="13" spans="1:11" ht="15" thickBot="1">
      <c r="A13" s="55" t="s">
        <v>663</v>
      </c>
      <c r="B13" s="166" t="s">
        <v>24</v>
      </c>
      <c r="C13" s="162"/>
      <c r="D13" s="162"/>
      <c r="E13" s="162"/>
      <c r="F13" s="162"/>
      <c r="G13" s="147"/>
      <c r="H13" s="147"/>
      <c r="I13" s="149"/>
      <c r="J13" s="147"/>
      <c r="K13" s="147"/>
    </row>
    <row r="14" spans="1:11" ht="15" thickBot="1">
      <c r="A14" s="151"/>
      <c r="B14" s="151"/>
      <c r="C14" s="52"/>
      <c r="D14" s="52"/>
      <c r="E14" s="52"/>
      <c r="F14" s="52"/>
      <c r="G14" s="147"/>
      <c r="H14" s="147"/>
      <c r="I14" s="147"/>
      <c r="J14" s="147"/>
      <c r="K14" s="147"/>
    </row>
    <row r="15" spans="1:15" ht="17.25" thickBot="1">
      <c r="A15" s="151"/>
      <c r="B15" s="151"/>
      <c r="C15" s="152"/>
      <c r="D15" s="152"/>
      <c r="E15" s="152"/>
      <c r="F15" s="152"/>
      <c r="G15" s="152"/>
      <c r="H15" s="155" t="s">
        <v>801</v>
      </c>
      <c r="I15" s="156"/>
      <c r="J15" s="156"/>
      <c r="K15" s="156"/>
      <c r="L15" s="29"/>
      <c r="M15" s="29"/>
      <c r="N15" s="29"/>
      <c r="O15" s="29"/>
    </row>
    <row r="16" spans="1:15" ht="17.25" thickBot="1">
      <c r="A16" s="151"/>
      <c r="B16" s="151"/>
      <c r="C16" s="152"/>
      <c r="D16" s="152"/>
      <c r="E16" s="152"/>
      <c r="F16" s="152"/>
      <c r="G16" s="152"/>
      <c r="H16" s="155"/>
      <c r="I16" s="158"/>
      <c r="J16" s="158"/>
      <c r="K16" s="158"/>
      <c r="L16" s="29"/>
      <c r="M16" s="29"/>
      <c r="N16" s="29"/>
      <c r="O16" s="29"/>
    </row>
    <row r="17" spans="1:11" ht="15" thickBot="1">
      <c r="A17" s="167" t="s">
        <v>22</v>
      </c>
      <c r="B17" s="166" t="s">
        <v>96</v>
      </c>
      <c r="C17" s="162"/>
      <c r="D17" s="162"/>
      <c r="E17" s="162"/>
      <c r="F17" s="162"/>
      <c r="G17" s="147"/>
      <c r="H17" s="147"/>
      <c r="I17" s="149"/>
      <c r="J17" s="147"/>
      <c r="K17" s="147"/>
    </row>
    <row r="18" spans="1:11" ht="15" thickBot="1">
      <c r="A18" s="151"/>
      <c r="B18" s="151"/>
      <c r="C18" s="52"/>
      <c r="D18" s="52"/>
      <c r="E18" s="52"/>
      <c r="F18" s="52"/>
      <c r="G18" s="147"/>
      <c r="H18" s="147"/>
      <c r="I18" s="147"/>
      <c r="J18" s="147"/>
      <c r="K18" s="147"/>
    </row>
    <row r="19" spans="1:15" ht="17.25" thickBot="1">
      <c r="A19" s="151"/>
      <c r="B19" s="151"/>
      <c r="C19" s="152"/>
      <c r="D19" s="152"/>
      <c r="E19" s="152"/>
      <c r="F19" s="152"/>
      <c r="G19" s="152"/>
      <c r="H19" s="155" t="s">
        <v>801</v>
      </c>
      <c r="I19" s="156"/>
      <c r="J19" s="156"/>
      <c r="K19" s="156"/>
      <c r="L19" s="29"/>
      <c r="M19" s="29"/>
      <c r="N19" s="29"/>
      <c r="O19" s="29"/>
    </row>
    <row r="20" spans="1:15" ht="17.25" thickBot="1">
      <c r="A20" s="151"/>
      <c r="B20" s="151"/>
      <c r="C20" s="152"/>
      <c r="D20" s="152"/>
      <c r="E20" s="152"/>
      <c r="F20" s="152"/>
      <c r="G20" s="152"/>
      <c r="H20" s="155"/>
      <c r="I20" s="158"/>
      <c r="J20" s="158"/>
      <c r="K20" s="158"/>
      <c r="L20" s="29"/>
      <c r="M20" s="29"/>
      <c r="N20" s="29"/>
      <c r="O20" s="29"/>
    </row>
    <row r="21" spans="1:11" ht="15" thickBot="1">
      <c r="A21" s="167" t="s">
        <v>23</v>
      </c>
      <c r="B21" s="166" t="s">
        <v>702</v>
      </c>
      <c r="C21" s="162"/>
      <c r="D21" s="162"/>
      <c r="E21" s="162"/>
      <c r="F21" s="162"/>
      <c r="G21" s="147"/>
      <c r="H21" s="147"/>
      <c r="I21" s="149"/>
      <c r="J21" s="147"/>
      <c r="K21" s="147"/>
    </row>
    <row r="22" spans="1:11" ht="15" thickBot="1">
      <c r="A22" s="151"/>
      <c r="B22" s="151"/>
      <c r="C22" s="52"/>
      <c r="D22" s="52"/>
      <c r="E22" s="52"/>
      <c r="F22" s="52"/>
      <c r="G22" s="147"/>
      <c r="H22" s="147"/>
      <c r="I22" s="147"/>
      <c r="J22" s="147"/>
      <c r="K22" s="147"/>
    </row>
    <row r="23" spans="1:15" ht="17.25" thickBot="1">
      <c r="A23" s="151"/>
      <c r="B23" s="151"/>
      <c r="C23" s="152"/>
      <c r="D23" s="152"/>
      <c r="E23" s="152"/>
      <c r="F23" s="152"/>
      <c r="G23" s="152"/>
      <c r="H23" s="155" t="s">
        <v>801</v>
      </c>
      <c r="I23" s="156"/>
      <c r="J23" s="156"/>
      <c r="K23" s="156"/>
      <c r="L23" s="29"/>
      <c r="M23" s="29"/>
      <c r="N23" s="29"/>
      <c r="O23" s="29"/>
    </row>
    <row r="24" ht="13.5" thickBot="1"/>
    <row r="25" spans="1:40" s="1" customFormat="1" ht="18.75" customHeight="1" thickBot="1">
      <c r="A25" s="103"/>
      <c r="B25" s="13"/>
      <c r="C25" s="103"/>
      <c r="D25" s="103"/>
      <c r="E25" s="103"/>
      <c r="F25" s="103"/>
      <c r="H25" s="31" t="s">
        <v>161</v>
      </c>
      <c r="I25" s="15">
        <f>I23+I19+I15+I11+I7</f>
        <v>0</v>
      </c>
      <c r="J25" s="15">
        <f>J23+J19+J15+J11+J7</f>
        <v>0</v>
      </c>
      <c r="K25" s="15">
        <f>K23+K19+K15+K11+K7</f>
        <v>0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</row>
    <row r="30" spans="9:11" ht="12.75">
      <c r="I30" s="245"/>
      <c r="J30" s="245"/>
      <c r="K30" s="245"/>
    </row>
    <row r="37" spans="9:11" ht="12.75">
      <c r="I37" s="245">
        <f>I7+I11+I15+I19+I23+I27+I35</f>
        <v>0</v>
      </c>
      <c r="J37" s="245">
        <f>J7+J11+J15+J19+J23+J27+J35</f>
        <v>0</v>
      </c>
      <c r="K37" s="245">
        <f>K7+K11+K15+K19+K23+K27+K35</f>
        <v>0</v>
      </c>
    </row>
  </sheetData>
  <sheetProtection/>
  <printOptions horizontalCentered="1"/>
  <pageMargins left="0.5905511811023623" right="0.1968503937007874" top="0.984251968503937" bottom="0.984251968503937" header="0.3937007874015748" footer="0.3937007874015748"/>
  <pageSetup orientation="portrait" paperSize="9" scale="54" r:id="rId1"/>
  <headerFooter alignWithMargins="0">
    <oddFooter>&amp;LMinisterstvo kultury ČR&amp;R&amp;P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N55"/>
  <sheetViews>
    <sheetView zoomScalePageLayoutView="0" workbookViewId="0" topLeftCell="A1">
      <selection activeCell="F12" sqref="F12"/>
    </sheetView>
  </sheetViews>
  <sheetFormatPr defaultColWidth="11.421875" defaultRowHeight="12.75"/>
  <cols>
    <col min="1" max="1" width="11.00390625" style="99" customWidth="1"/>
    <col min="2" max="2" width="22.57421875" style="1" bestFit="1" customWidth="1"/>
    <col min="3" max="3" width="28.421875" style="99" bestFit="1" customWidth="1"/>
    <col min="4" max="4" width="30.00390625" style="99" bestFit="1" customWidth="1"/>
    <col min="5" max="6" width="7.140625" style="99" customWidth="1"/>
    <col min="7" max="7" width="35.8515625" style="99" customWidth="1"/>
    <col min="8" max="8" width="17.140625" style="1" customWidth="1"/>
    <col min="9" max="9" width="15.8515625" style="1" customWidth="1"/>
    <col min="10" max="10" width="14.421875" style="1" customWidth="1"/>
    <col min="11" max="11" width="13.28125" style="1" bestFit="1" customWidth="1"/>
  </cols>
  <sheetData>
    <row r="1" spans="1:2" ht="15">
      <c r="A1" s="37" t="s">
        <v>219</v>
      </c>
      <c r="B1" s="236"/>
    </row>
    <row r="2" spans="1:2" ht="15" thickBot="1">
      <c r="A2" s="129"/>
      <c r="B2" s="236"/>
    </row>
    <row r="3" spans="2:11" ht="15.75" thickBot="1">
      <c r="B3" s="238"/>
      <c r="C3" s="144" t="s">
        <v>861</v>
      </c>
      <c r="D3" s="144" t="s">
        <v>862</v>
      </c>
      <c r="E3" s="144" t="s">
        <v>863</v>
      </c>
      <c r="F3" s="144" t="s">
        <v>864</v>
      </c>
      <c r="G3" s="144" t="s">
        <v>800</v>
      </c>
      <c r="H3" s="145" t="s">
        <v>866</v>
      </c>
      <c r="I3" s="38" t="s">
        <v>490</v>
      </c>
      <c r="J3" s="38" t="s">
        <v>678</v>
      </c>
      <c r="K3" s="38" t="s">
        <v>491</v>
      </c>
    </row>
    <row r="4" spans="1:11" ht="15.75" thickBot="1">
      <c r="A4" s="142" t="s">
        <v>0</v>
      </c>
      <c r="B4" s="22" t="s">
        <v>1</v>
      </c>
      <c r="C4" s="101"/>
      <c r="D4" s="101"/>
      <c r="E4" s="101"/>
      <c r="F4" s="101"/>
      <c r="G4" s="101"/>
      <c r="H4" s="23"/>
      <c r="I4" s="30"/>
      <c r="J4" s="30"/>
      <c r="K4" s="30"/>
    </row>
    <row r="5" spans="1:11" ht="15" thickBot="1">
      <c r="A5" s="165" t="s">
        <v>2</v>
      </c>
      <c r="B5" s="243" t="s">
        <v>6</v>
      </c>
      <c r="C5" s="162"/>
      <c r="D5" s="162"/>
      <c r="E5" s="162"/>
      <c r="F5" s="162"/>
      <c r="G5" s="147"/>
      <c r="H5" s="147"/>
      <c r="I5" s="149"/>
      <c r="J5" s="147"/>
      <c r="K5" s="147"/>
    </row>
    <row r="6" spans="1:11" ht="15" thickBot="1">
      <c r="A6" s="154"/>
      <c r="B6" s="241"/>
      <c r="C6" s="52"/>
      <c r="D6" s="52"/>
      <c r="E6" s="52"/>
      <c r="F6" s="52"/>
      <c r="G6" s="147"/>
      <c r="H6" s="147"/>
      <c r="I6" s="163"/>
      <c r="J6" s="164"/>
      <c r="K6" s="164"/>
    </row>
    <row r="7" spans="1:11" ht="17.25" thickBot="1">
      <c r="A7" s="160"/>
      <c r="B7" s="242"/>
      <c r="C7" s="152"/>
      <c r="D7" s="152"/>
      <c r="E7" s="152"/>
      <c r="F7" s="152"/>
      <c r="G7" s="152"/>
      <c r="H7" s="155" t="s">
        <v>801</v>
      </c>
      <c r="I7" s="156"/>
      <c r="J7" s="156"/>
      <c r="K7" s="156"/>
    </row>
    <row r="8" spans="3:11" ht="15" thickBot="1">
      <c r="C8" s="152"/>
      <c r="D8" s="152"/>
      <c r="E8" s="152"/>
      <c r="F8" s="152"/>
      <c r="G8" s="152"/>
      <c r="H8" s="150"/>
      <c r="I8" s="157"/>
      <c r="J8" s="157"/>
      <c r="K8" s="157"/>
    </row>
    <row r="9" spans="1:11" ht="15" thickBot="1">
      <c r="A9" s="165" t="s">
        <v>3</v>
      </c>
      <c r="B9" s="166" t="s">
        <v>7</v>
      </c>
      <c r="C9" s="162"/>
      <c r="D9" s="162"/>
      <c r="E9" s="162"/>
      <c r="F9" s="162"/>
      <c r="G9" s="147"/>
      <c r="H9" s="147"/>
      <c r="I9" s="149"/>
      <c r="J9" s="147"/>
      <c r="K9" s="147"/>
    </row>
    <row r="10" spans="1:11" ht="15" thickBot="1">
      <c r="A10" s="154"/>
      <c r="B10" s="154"/>
      <c r="C10" s="52"/>
      <c r="D10" s="52"/>
      <c r="E10" s="52"/>
      <c r="F10" s="52"/>
      <c r="G10" s="147"/>
      <c r="H10" s="147"/>
      <c r="I10" s="163"/>
      <c r="J10" s="164"/>
      <c r="K10" s="164"/>
    </row>
    <row r="11" spans="1:11" ht="17.25" thickBot="1">
      <c r="A11" s="154"/>
      <c r="B11" s="154"/>
      <c r="C11" s="152"/>
      <c r="D11" s="152"/>
      <c r="E11" s="152"/>
      <c r="F11" s="152"/>
      <c r="G11" s="152"/>
      <c r="H11" s="155" t="s">
        <v>801</v>
      </c>
      <c r="I11" s="156"/>
      <c r="J11" s="156"/>
      <c r="K11" s="156"/>
    </row>
    <row r="12" spans="1:11" ht="17.25" thickBot="1">
      <c r="A12" s="154"/>
      <c r="B12" s="154"/>
      <c r="C12" s="152"/>
      <c r="D12" s="152"/>
      <c r="E12" s="152"/>
      <c r="F12" s="152"/>
      <c r="G12" s="152"/>
      <c r="H12" s="155"/>
      <c r="I12" s="158"/>
      <c r="J12" s="158"/>
      <c r="K12" s="158"/>
    </row>
    <row r="13" spans="1:11" ht="15" thickBot="1">
      <c r="A13" s="167" t="s">
        <v>4</v>
      </c>
      <c r="B13" s="166" t="s">
        <v>8</v>
      </c>
      <c r="C13" s="162"/>
      <c r="D13" s="162"/>
      <c r="E13" s="162"/>
      <c r="F13" s="162"/>
      <c r="G13" s="147"/>
      <c r="H13" s="147"/>
      <c r="I13" s="149"/>
      <c r="J13" s="147"/>
      <c r="K13" s="147"/>
    </row>
    <row r="14" spans="1:11" ht="15" thickBot="1">
      <c r="A14" s="154"/>
      <c r="B14" s="154"/>
      <c r="C14" s="52"/>
      <c r="D14" s="52"/>
      <c r="E14" s="52"/>
      <c r="F14" s="52"/>
      <c r="G14" s="147"/>
      <c r="H14" s="147"/>
      <c r="I14" s="163"/>
      <c r="J14" s="164"/>
      <c r="K14" s="164"/>
    </row>
    <row r="15" spans="1:11" ht="17.25" thickBot="1">
      <c r="A15" s="154"/>
      <c r="B15" s="154"/>
      <c r="C15" s="152"/>
      <c r="D15" s="152"/>
      <c r="E15" s="152"/>
      <c r="F15" s="152"/>
      <c r="G15" s="152"/>
      <c r="H15" s="155" t="s">
        <v>801</v>
      </c>
      <c r="I15" s="156"/>
      <c r="J15" s="156"/>
      <c r="K15" s="156"/>
    </row>
    <row r="16" spans="1:11" ht="17.25" thickBot="1">
      <c r="A16" s="154"/>
      <c r="B16" s="154"/>
      <c r="C16" s="152"/>
      <c r="D16" s="152"/>
      <c r="E16" s="152"/>
      <c r="F16" s="152"/>
      <c r="G16" s="152"/>
      <c r="H16" s="155"/>
      <c r="I16" s="158"/>
      <c r="J16" s="158"/>
      <c r="K16" s="158"/>
    </row>
    <row r="17" spans="1:11" ht="15" thickBot="1">
      <c r="A17" s="167" t="s">
        <v>5</v>
      </c>
      <c r="B17" s="166" t="s">
        <v>9</v>
      </c>
      <c r="C17" s="162"/>
      <c r="D17" s="162"/>
      <c r="E17" s="162"/>
      <c r="F17" s="162"/>
      <c r="G17" s="147"/>
      <c r="H17" s="147"/>
      <c r="I17" s="149"/>
      <c r="J17" s="147"/>
      <c r="K17" s="147"/>
    </row>
    <row r="18" spans="1:11" ht="15" thickBot="1">
      <c r="A18" s="154"/>
      <c r="B18" s="154"/>
      <c r="C18" s="52"/>
      <c r="D18" s="52"/>
      <c r="E18" s="52"/>
      <c r="F18" s="52"/>
      <c r="G18" s="147"/>
      <c r="H18" s="147"/>
      <c r="I18" s="163"/>
      <c r="J18" s="164"/>
      <c r="K18" s="164"/>
    </row>
    <row r="19" spans="1:11" ht="17.25" thickBot="1">
      <c r="A19" s="154"/>
      <c r="B19" s="154"/>
      <c r="C19" s="152"/>
      <c r="D19" s="152"/>
      <c r="E19" s="152"/>
      <c r="F19" s="152"/>
      <c r="G19" s="152"/>
      <c r="H19" s="155" t="s">
        <v>801</v>
      </c>
      <c r="I19" s="156"/>
      <c r="J19" s="156"/>
      <c r="K19" s="156"/>
    </row>
    <row r="20" spans="1:11" ht="17.25" thickBot="1">
      <c r="A20" s="154"/>
      <c r="B20" s="154"/>
      <c r="C20" s="152"/>
      <c r="D20" s="152"/>
      <c r="E20" s="152"/>
      <c r="F20" s="152"/>
      <c r="G20" s="152"/>
      <c r="H20" s="155"/>
      <c r="I20" s="158"/>
      <c r="J20" s="158"/>
      <c r="K20" s="158"/>
    </row>
    <row r="21" spans="1:11" ht="15" thickBot="1">
      <c r="A21" s="167" t="s">
        <v>12</v>
      </c>
      <c r="B21" s="166" t="s">
        <v>10</v>
      </c>
      <c r="C21" s="162"/>
      <c r="D21" s="162"/>
      <c r="E21" s="162"/>
      <c r="F21" s="162"/>
      <c r="G21" s="147"/>
      <c r="H21" s="147"/>
      <c r="I21" s="149"/>
      <c r="J21" s="147"/>
      <c r="K21" s="147"/>
    </row>
    <row r="22" spans="1:11" ht="15" thickBot="1">
      <c r="A22" s="154"/>
      <c r="B22" s="154"/>
      <c r="C22" s="52"/>
      <c r="D22" s="52"/>
      <c r="E22" s="52"/>
      <c r="F22" s="52"/>
      <c r="G22" s="147"/>
      <c r="H22" s="147"/>
      <c r="I22" s="163"/>
      <c r="J22" s="164"/>
      <c r="K22" s="164"/>
    </row>
    <row r="23" spans="1:11" ht="17.25" thickBot="1">
      <c r="A23" s="154"/>
      <c r="B23" s="154"/>
      <c r="C23" s="152"/>
      <c r="D23" s="152"/>
      <c r="E23" s="152"/>
      <c r="F23" s="152"/>
      <c r="G23" s="152"/>
      <c r="H23" s="155" t="s">
        <v>801</v>
      </c>
      <c r="I23" s="156"/>
      <c r="J23" s="156"/>
      <c r="K23" s="156"/>
    </row>
    <row r="24" spans="1:11" ht="17.25" thickBot="1">
      <c r="A24" s="154"/>
      <c r="B24" s="154"/>
      <c r="C24" s="152"/>
      <c r="D24" s="152"/>
      <c r="E24" s="152"/>
      <c r="F24" s="152"/>
      <c r="G24" s="152"/>
      <c r="H24" s="155"/>
      <c r="I24" s="158"/>
      <c r="J24" s="158"/>
      <c r="K24" s="158"/>
    </row>
    <row r="25" spans="1:11" ht="15" thickBot="1">
      <c r="A25" s="167" t="s">
        <v>110</v>
      </c>
      <c r="B25" s="166" t="s">
        <v>11</v>
      </c>
      <c r="C25" s="162"/>
      <c r="D25" s="162"/>
      <c r="E25" s="162"/>
      <c r="F25" s="162"/>
      <c r="G25" s="147"/>
      <c r="H25" s="147"/>
      <c r="I25" s="149"/>
      <c r="J25" s="149"/>
      <c r="K25" s="147"/>
    </row>
    <row r="26" spans="1:11" ht="15" thickBot="1">
      <c r="A26" s="154"/>
      <c r="B26" s="154"/>
      <c r="C26" s="52"/>
      <c r="D26" s="52"/>
      <c r="E26" s="52"/>
      <c r="F26" s="52"/>
      <c r="G26" s="147"/>
      <c r="H26" s="147"/>
      <c r="I26" s="163"/>
      <c r="J26" s="164"/>
      <c r="K26" s="252"/>
    </row>
    <row r="27" spans="1:11" ht="17.25" thickBot="1">
      <c r="A27" s="154"/>
      <c r="B27" s="154"/>
      <c r="C27" s="152"/>
      <c r="D27" s="152"/>
      <c r="E27" s="152"/>
      <c r="F27" s="152"/>
      <c r="G27" s="152"/>
      <c r="H27" s="155" t="s">
        <v>801</v>
      </c>
      <c r="I27" s="156"/>
      <c r="J27" s="156"/>
      <c r="K27" s="156"/>
    </row>
    <row r="28" spans="1:11" ht="17.25" thickBot="1">
      <c r="A28" s="154"/>
      <c r="B28" s="154"/>
      <c r="C28" s="152"/>
      <c r="D28" s="152"/>
      <c r="E28" s="152"/>
      <c r="F28" s="152"/>
      <c r="G28" s="152"/>
      <c r="H28" s="155"/>
      <c r="I28" s="158"/>
      <c r="J28" s="158"/>
      <c r="K28" s="158"/>
    </row>
    <row r="29" spans="1:11" ht="15" thickBot="1">
      <c r="A29" s="167" t="s">
        <v>111</v>
      </c>
      <c r="B29" s="166" t="s">
        <v>112</v>
      </c>
      <c r="C29" s="162"/>
      <c r="D29" s="162"/>
      <c r="E29" s="162"/>
      <c r="F29" s="162"/>
      <c r="G29" s="147"/>
      <c r="H29" s="147"/>
      <c r="I29" s="149"/>
      <c r="J29" s="147"/>
      <c r="K29" s="147"/>
    </row>
    <row r="30" spans="1:11" ht="15" thickBot="1">
      <c r="A30" s="154"/>
      <c r="B30" s="154"/>
      <c r="C30" s="52"/>
      <c r="D30" s="52"/>
      <c r="E30" s="52"/>
      <c r="F30" s="52"/>
      <c r="G30" s="147"/>
      <c r="H30" s="147"/>
      <c r="I30" s="191"/>
      <c r="J30" s="191"/>
      <c r="K30" s="191"/>
    </row>
    <row r="31" spans="1:11" ht="17.25" thickBot="1">
      <c r="A31" s="154"/>
      <c r="B31" s="154"/>
      <c r="C31" s="152"/>
      <c r="D31" s="152"/>
      <c r="E31" s="152"/>
      <c r="F31" s="152"/>
      <c r="G31" s="152"/>
      <c r="H31" s="155" t="s">
        <v>801</v>
      </c>
      <c r="I31" s="156"/>
      <c r="J31" s="156"/>
      <c r="K31" s="156"/>
    </row>
    <row r="32" spans="1:11" ht="17.25" thickBot="1">
      <c r="A32" s="154"/>
      <c r="B32" s="154"/>
      <c r="C32" s="152"/>
      <c r="D32" s="152"/>
      <c r="E32" s="152"/>
      <c r="F32" s="152"/>
      <c r="G32" s="152"/>
      <c r="H32" s="155"/>
      <c r="I32" s="158"/>
      <c r="J32" s="158"/>
      <c r="K32" s="158"/>
    </row>
    <row r="33" spans="1:11" ht="15" thickBot="1">
      <c r="A33" s="167" t="s">
        <v>118</v>
      </c>
      <c r="B33" s="166" t="s">
        <v>114</v>
      </c>
      <c r="C33" s="162"/>
      <c r="D33" s="162"/>
      <c r="E33" s="162"/>
      <c r="F33" s="162"/>
      <c r="G33" s="147"/>
      <c r="H33" s="147"/>
      <c r="I33" s="149"/>
      <c r="J33" s="147"/>
      <c r="K33" s="147"/>
    </row>
    <row r="34" spans="1:11" ht="15" thickBot="1">
      <c r="A34" s="154"/>
      <c r="B34" s="154"/>
      <c r="C34" s="52"/>
      <c r="D34" s="52"/>
      <c r="E34" s="52"/>
      <c r="F34" s="52"/>
      <c r="G34" s="147"/>
      <c r="H34" s="147"/>
      <c r="I34" s="163"/>
      <c r="J34" s="164"/>
      <c r="K34" s="164"/>
    </row>
    <row r="35" spans="1:11" ht="17.25" thickBot="1">
      <c r="A35" s="154"/>
      <c r="B35" s="154"/>
      <c r="C35" s="152"/>
      <c r="D35" s="152"/>
      <c r="E35" s="152"/>
      <c r="F35" s="152"/>
      <c r="G35" s="152"/>
      <c r="H35" s="155" t="s">
        <v>801</v>
      </c>
      <c r="I35" s="156"/>
      <c r="J35" s="156"/>
      <c r="K35" s="156"/>
    </row>
    <row r="36" spans="1:11" s="169" customFormat="1" ht="17.25" thickBot="1">
      <c r="A36" s="151"/>
      <c r="B36" s="151"/>
      <c r="C36" s="152"/>
      <c r="D36" s="152"/>
      <c r="E36" s="152"/>
      <c r="F36" s="152"/>
      <c r="G36" s="152"/>
      <c r="H36" s="155"/>
      <c r="I36" s="158"/>
      <c r="J36" s="158"/>
      <c r="K36" s="158"/>
    </row>
    <row r="37" spans="1:11" ht="15" thickBot="1">
      <c r="A37" s="167" t="s">
        <v>119</v>
      </c>
      <c r="B37" s="166" t="s">
        <v>115</v>
      </c>
      <c r="C37" s="162"/>
      <c r="D37" s="162"/>
      <c r="E37" s="162"/>
      <c r="F37" s="162"/>
      <c r="G37" s="147"/>
      <c r="H37" s="147"/>
      <c r="I37" s="190"/>
      <c r="J37" s="190"/>
      <c r="K37" s="191"/>
    </row>
    <row r="38" spans="1:11" ht="15" thickBot="1">
      <c r="A38" s="154"/>
      <c r="B38" s="154"/>
      <c r="C38" s="52"/>
      <c r="D38" s="52"/>
      <c r="E38" s="52"/>
      <c r="F38" s="52"/>
      <c r="G38" s="147"/>
      <c r="H38" s="147"/>
      <c r="I38" s="163"/>
      <c r="J38" s="164"/>
      <c r="K38" s="252"/>
    </row>
    <row r="39" spans="1:11" ht="17.25" thickBot="1">
      <c r="A39" s="154"/>
      <c r="B39" s="154"/>
      <c r="C39" s="152"/>
      <c r="D39" s="152"/>
      <c r="E39" s="152"/>
      <c r="F39" s="152"/>
      <c r="G39" s="152"/>
      <c r="H39" s="155" t="s">
        <v>801</v>
      </c>
      <c r="I39" s="156"/>
      <c r="J39" s="156"/>
      <c r="K39" s="156"/>
    </row>
    <row r="40" spans="1:11" s="169" customFormat="1" ht="17.25" thickBot="1">
      <c r="A40" s="151"/>
      <c r="B40" s="151"/>
      <c r="C40" s="152"/>
      <c r="D40" s="152"/>
      <c r="E40" s="152"/>
      <c r="F40" s="152"/>
      <c r="G40" s="152"/>
      <c r="H40" s="155"/>
      <c r="I40" s="158"/>
      <c r="J40" s="158"/>
      <c r="K40" s="158"/>
    </row>
    <row r="41" spans="1:11" ht="15" thickBot="1">
      <c r="A41" s="167" t="s">
        <v>120</v>
      </c>
      <c r="B41" s="166" t="s">
        <v>116</v>
      </c>
      <c r="C41" s="162"/>
      <c r="D41" s="162"/>
      <c r="E41" s="162"/>
      <c r="F41" s="162"/>
      <c r="G41" s="147"/>
      <c r="H41" s="147"/>
      <c r="I41" s="149"/>
      <c r="J41" s="147"/>
      <c r="K41" s="147"/>
    </row>
    <row r="42" spans="1:11" ht="15" thickBot="1">
      <c r="A42" s="154"/>
      <c r="B42" s="154"/>
      <c r="C42" s="52"/>
      <c r="D42" s="52"/>
      <c r="E42" s="52"/>
      <c r="F42" s="52"/>
      <c r="G42" s="147"/>
      <c r="H42" s="147"/>
      <c r="I42" s="163"/>
      <c r="J42" s="164"/>
      <c r="K42" s="164"/>
    </row>
    <row r="43" spans="1:11" ht="17.25" thickBot="1">
      <c r="A43" s="154"/>
      <c r="B43" s="154"/>
      <c r="C43" s="152"/>
      <c r="D43" s="152"/>
      <c r="E43" s="152"/>
      <c r="F43" s="152"/>
      <c r="G43" s="152"/>
      <c r="H43" s="155" t="s">
        <v>801</v>
      </c>
      <c r="I43" s="156"/>
      <c r="J43" s="156"/>
      <c r="K43" s="156"/>
    </row>
    <row r="44" spans="1:11" s="169" customFormat="1" ht="17.25" thickBot="1">
      <c r="A44" s="151"/>
      <c r="B44" s="151"/>
      <c r="C44" s="152"/>
      <c r="D44" s="152"/>
      <c r="E44" s="152"/>
      <c r="F44" s="152"/>
      <c r="G44" s="152"/>
      <c r="H44" s="155"/>
      <c r="I44" s="158"/>
      <c r="J44" s="158"/>
      <c r="K44" s="158"/>
    </row>
    <row r="45" spans="1:11" ht="15" thickBot="1">
      <c r="A45" s="167" t="s">
        <v>121</v>
      </c>
      <c r="B45" s="166" t="s">
        <v>117</v>
      </c>
      <c r="C45" s="162"/>
      <c r="D45" s="162"/>
      <c r="E45" s="162"/>
      <c r="F45" s="162"/>
      <c r="G45" s="147"/>
      <c r="H45" s="147"/>
      <c r="I45" s="149"/>
      <c r="J45" s="147"/>
      <c r="K45" s="147"/>
    </row>
    <row r="46" spans="1:11" ht="15" thickBot="1">
      <c r="A46" s="154"/>
      <c r="B46" s="154"/>
      <c r="C46" s="52"/>
      <c r="D46" s="52"/>
      <c r="E46" s="52"/>
      <c r="F46" s="52"/>
      <c r="G46" s="147"/>
      <c r="H46" s="147"/>
      <c r="I46" s="163"/>
      <c r="J46" s="164"/>
      <c r="K46" s="164"/>
    </row>
    <row r="47" spans="1:11" ht="17.25" thickBot="1">
      <c r="A47" s="154"/>
      <c r="B47" s="154"/>
      <c r="C47" s="152"/>
      <c r="D47" s="152"/>
      <c r="E47" s="152"/>
      <c r="F47" s="152"/>
      <c r="G47" s="152"/>
      <c r="H47" s="155" t="s">
        <v>801</v>
      </c>
      <c r="I47" s="156"/>
      <c r="J47" s="156"/>
      <c r="K47" s="156"/>
    </row>
    <row r="48" spans="1:11" ht="13.5" thickBot="1">
      <c r="A48"/>
      <c r="B48"/>
      <c r="C48"/>
      <c r="D48"/>
      <c r="E48"/>
      <c r="F48"/>
      <c r="G48"/>
      <c r="H48"/>
      <c r="I48"/>
      <c r="J48"/>
      <c r="K48"/>
    </row>
    <row r="49" spans="1:11" ht="17.25" thickBot="1">
      <c r="A49" s="103"/>
      <c r="B49" s="13"/>
      <c r="C49" s="103"/>
      <c r="D49" s="103"/>
      <c r="E49" s="103"/>
      <c r="F49" s="103"/>
      <c r="G49" s="1"/>
      <c r="H49" s="31" t="s">
        <v>161</v>
      </c>
      <c r="I49" s="15">
        <f>I47+I43+I39+I35+I31+I27+I23+I19+I15+I11+I7</f>
        <v>0</v>
      </c>
      <c r="J49" s="15">
        <f>J47+J43+J39+J35+J31+J27+J23+J19+J15+J11+J7</f>
        <v>0</v>
      </c>
      <c r="K49" s="15">
        <f>K47+K43+K39+K35+K31+K27+K23+K19+K15+K11+K7</f>
        <v>0</v>
      </c>
    </row>
    <row r="50" spans="1:11" ht="12.75">
      <c r="A50"/>
      <c r="B50"/>
      <c r="C50"/>
      <c r="D50"/>
      <c r="E50"/>
      <c r="F50"/>
      <c r="G50"/>
      <c r="H50"/>
      <c r="I50"/>
      <c r="J50"/>
      <c r="K50"/>
    </row>
    <row r="51" spans="1:40" s="1" customFormat="1" ht="13.5" customHeight="1">
      <c r="A51" s="111"/>
      <c r="C51" s="99"/>
      <c r="D51" s="99"/>
      <c r="E51" s="99"/>
      <c r="F51" s="99"/>
      <c r="G51" s="99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</row>
    <row r="52" spans="1:11" ht="14.25">
      <c r="A52" s="111"/>
      <c r="H52"/>
      <c r="I52"/>
      <c r="J52"/>
      <c r="K52"/>
    </row>
    <row r="53" spans="1:11" ht="14.25">
      <c r="A53" s="111"/>
      <c r="H53"/>
      <c r="I53"/>
      <c r="J53"/>
      <c r="K53"/>
    </row>
    <row r="54" spans="1:11" ht="14.25">
      <c r="A54" s="111"/>
      <c r="H54"/>
      <c r="I54"/>
      <c r="J54"/>
      <c r="K54"/>
    </row>
    <row r="55" spans="1:11" ht="14.25">
      <c r="A55" s="111"/>
      <c r="H55"/>
      <c r="I55"/>
      <c r="J55"/>
      <c r="K55"/>
    </row>
  </sheetData>
  <sheetProtection/>
  <printOptions horizontalCentered="1"/>
  <pageMargins left="0.5905511811023623" right="0.1968503937007874" top="0.984251968503937" bottom="0.984251968503937" header="0.3937007874015748" footer="0.3937007874015748"/>
  <pageSetup orientation="portrait" paperSize="9" scale="54" r:id="rId1"/>
  <headerFooter alignWithMargins="0">
    <oddFooter>&amp;LMinisterstvo kultury ČR&amp;R&amp;P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H3" sqref="H3"/>
    </sheetView>
  </sheetViews>
  <sheetFormatPr defaultColWidth="11.421875" defaultRowHeight="12.75"/>
  <cols>
    <col min="1" max="1" width="12.28125" style="99" customWidth="1"/>
    <col min="2" max="2" width="33.8515625" style="1" bestFit="1" customWidth="1"/>
    <col min="3" max="3" width="28.421875" style="99" bestFit="1" customWidth="1"/>
    <col min="4" max="4" width="30.00390625" style="99" bestFit="1" customWidth="1"/>
    <col min="5" max="5" width="6.140625" style="99" customWidth="1"/>
    <col min="6" max="6" width="7.00390625" style="99" customWidth="1"/>
    <col min="7" max="7" width="35.8515625" style="99" customWidth="1"/>
    <col min="8" max="8" width="17.140625" style="1" customWidth="1"/>
    <col min="9" max="9" width="15.8515625" style="1" customWidth="1"/>
    <col min="10" max="10" width="14.421875" style="1" customWidth="1"/>
    <col min="11" max="11" width="13.28125" style="1" bestFit="1" customWidth="1"/>
  </cols>
  <sheetData>
    <row r="1" spans="1:2" ht="15">
      <c r="A1" s="37" t="s">
        <v>219</v>
      </c>
      <c r="B1" s="236"/>
    </row>
    <row r="2" spans="1:2" ht="15" thickBot="1">
      <c r="A2" s="129"/>
      <c r="B2" s="236"/>
    </row>
    <row r="3" spans="2:11" ht="15.75" thickBot="1">
      <c r="B3" s="238"/>
      <c r="C3" s="144" t="s">
        <v>861</v>
      </c>
      <c r="D3" s="144" t="s">
        <v>862</v>
      </c>
      <c r="E3" s="144" t="s">
        <v>863</v>
      </c>
      <c r="F3" s="144" t="s">
        <v>864</v>
      </c>
      <c r="G3" s="144" t="s">
        <v>800</v>
      </c>
      <c r="H3" s="145" t="s">
        <v>866</v>
      </c>
      <c r="I3" s="38" t="s">
        <v>490</v>
      </c>
      <c r="J3" s="38" t="s">
        <v>678</v>
      </c>
      <c r="K3" s="38" t="s">
        <v>491</v>
      </c>
    </row>
    <row r="4" spans="1:11" ht="15.75" thickBot="1">
      <c r="A4" s="21" t="s">
        <v>239</v>
      </c>
      <c r="B4" s="22" t="s">
        <v>742</v>
      </c>
      <c r="C4" s="101"/>
      <c r="D4" s="101"/>
      <c r="E4" s="101"/>
      <c r="F4" s="101"/>
      <c r="G4" s="101"/>
      <c r="H4" s="23"/>
      <c r="I4" s="30"/>
      <c r="J4" s="30"/>
      <c r="K4" s="30"/>
    </row>
    <row r="5" spans="1:11" ht="15" thickBot="1">
      <c r="A5" s="165" t="s">
        <v>123</v>
      </c>
      <c r="B5" s="243" t="s">
        <v>130</v>
      </c>
      <c r="C5" s="162"/>
      <c r="D5" s="162"/>
      <c r="E5" s="162"/>
      <c r="F5" s="162"/>
      <c r="G5" s="147"/>
      <c r="H5" s="147"/>
      <c r="I5" s="149"/>
      <c r="J5" s="147"/>
      <c r="K5" s="147"/>
    </row>
    <row r="6" spans="1:11" ht="15" thickBot="1">
      <c r="A6" s="154"/>
      <c r="B6" s="241"/>
      <c r="C6" s="52"/>
      <c r="D6" s="52"/>
      <c r="E6" s="52"/>
      <c r="F6" s="52"/>
      <c r="G6" s="147"/>
      <c r="H6" s="147"/>
      <c r="I6" s="163"/>
      <c r="J6" s="164"/>
      <c r="K6" s="164"/>
    </row>
    <row r="7" spans="1:11" ht="17.25" thickBot="1">
      <c r="A7" s="160"/>
      <c r="B7" s="242"/>
      <c r="C7" s="152"/>
      <c r="D7" s="152"/>
      <c r="E7" s="152"/>
      <c r="F7" s="152"/>
      <c r="G7" s="152"/>
      <c r="H7" s="155" t="s">
        <v>801</v>
      </c>
      <c r="I7" s="156"/>
      <c r="J7" s="156"/>
      <c r="K7" s="156"/>
    </row>
    <row r="8" spans="3:11" ht="15" thickBot="1">
      <c r="C8" s="152"/>
      <c r="D8" s="152"/>
      <c r="E8" s="152"/>
      <c r="F8" s="152"/>
      <c r="G8" s="152"/>
      <c r="H8" s="150"/>
      <c r="I8" s="157"/>
      <c r="J8" s="157"/>
      <c r="K8" s="157"/>
    </row>
    <row r="9" spans="1:11" ht="15" thickBot="1">
      <c r="A9" s="165" t="s">
        <v>124</v>
      </c>
      <c r="B9" s="166" t="s">
        <v>131</v>
      </c>
      <c r="C9" s="162"/>
      <c r="D9" s="162"/>
      <c r="E9" s="162"/>
      <c r="F9" s="162"/>
      <c r="G9" s="147"/>
      <c r="H9" s="147"/>
      <c r="I9" s="149"/>
      <c r="J9" s="147"/>
      <c r="K9" s="147"/>
    </row>
    <row r="10" spans="1:11" ht="15" thickBot="1">
      <c r="A10" s="154"/>
      <c r="B10" s="154"/>
      <c r="C10" s="52"/>
      <c r="D10" s="52"/>
      <c r="E10" s="52"/>
      <c r="F10" s="52"/>
      <c r="G10" s="147"/>
      <c r="H10" s="147"/>
      <c r="I10" s="163"/>
      <c r="J10" s="164"/>
      <c r="K10" s="164"/>
    </row>
    <row r="11" spans="1:11" ht="17.25" thickBot="1">
      <c r="A11" s="154"/>
      <c r="B11" s="154"/>
      <c r="C11" s="152"/>
      <c r="D11" s="152"/>
      <c r="E11" s="152"/>
      <c r="F11" s="152"/>
      <c r="G11" s="152"/>
      <c r="H11" s="155" t="s">
        <v>801</v>
      </c>
      <c r="I11" s="156"/>
      <c r="J11" s="156"/>
      <c r="K11" s="156"/>
    </row>
    <row r="12" spans="1:11" ht="17.25" thickBot="1">
      <c r="A12" s="154"/>
      <c r="B12" s="154"/>
      <c r="C12" s="152"/>
      <c r="D12" s="152"/>
      <c r="E12" s="152"/>
      <c r="F12" s="152"/>
      <c r="G12" s="152"/>
      <c r="H12" s="155"/>
      <c r="I12" s="158"/>
      <c r="J12" s="158"/>
      <c r="K12" s="158"/>
    </row>
    <row r="13" spans="1:11" ht="15" thickBot="1">
      <c r="A13" s="168" t="s">
        <v>125</v>
      </c>
      <c r="B13" s="166" t="s">
        <v>10</v>
      </c>
      <c r="C13" s="162"/>
      <c r="D13" s="162"/>
      <c r="E13" s="162"/>
      <c r="F13" s="162"/>
      <c r="G13" s="147"/>
      <c r="H13" s="147"/>
      <c r="I13" s="149"/>
      <c r="J13" s="147"/>
      <c r="K13" s="147"/>
    </row>
    <row r="14" spans="1:11" ht="15" thickBot="1">
      <c r="A14" s="154"/>
      <c r="B14" s="154"/>
      <c r="C14" s="52"/>
      <c r="D14" s="52"/>
      <c r="E14" s="52"/>
      <c r="F14" s="52"/>
      <c r="G14" s="147"/>
      <c r="H14" s="147"/>
      <c r="I14" s="163"/>
      <c r="J14" s="164"/>
      <c r="K14" s="164"/>
    </row>
    <row r="15" spans="1:11" ht="17.25" thickBot="1">
      <c r="A15" s="154"/>
      <c r="B15" s="154"/>
      <c r="C15" s="152"/>
      <c r="D15" s="152"/>
      <c r="E15" s="152"/>
      <c r="F15" s="152"/>
      <c r="G15" s="152"/>
      <c r="H15" s="155" t="s">
        <v>801</v>
      </c>
      <c r="I15" s="156"/>
      <c r="J15" s="156"/>
      <c r="K15" s="156"/>
    </row>
    <row r="16" spans="1:11" ht="17.25" thickBot="1">
      <c r="A16" s="154"/>
      <c r="B16" s="154"/>
      <c r="C16" s="152"/>
      <c r="D16" s="152"/>
      <c r="E16" s="152"/>
      <c r="F16" s="152"/>
      <c r="G16" s="152"/>
      <c r="H16" s="155"/>
      <c r="I16" s="158"/>
      <c r="J16" s="158"/>
      <c r="K16" s="158"/>
    </row>
    <row r="17" spans="1:11" ht="15" thickBot="1">
      <c r="A17" s="168" t="s">
        <v>126</v>
      </c>
      <c r="B17" s="166" t="s">
        <v>112</v>
      </c>
      <c r="C17" s="162"/>
      <c r="D17" s="162"/>
      <c r="E17" s="162"/>
      <c r="F17" s="162"/>
      <c r="G17" s="147"/>
      <c r="H17" s="147"/>
      <c r="I17" s="149"/>
      <c r="J17" s="147"/>
      <c r="K17" s="147"/>
    </row>
    <row r="18" spans="1:11" ht="15" thickBot="1">
      <c r="A18" s="154"/>
      <c r="B18" s="154"/>
      <c r="C18" s="52"/>
      <c r="D18" s="52"/>
      <c r="E18" s="52"/>
      <c r="F18" s="52"/>
      <c r="G18" s="147"/>
      <c r="H18" s="147"/>
      <c r="I18" s="163"/>
      <c r="J18" s="164"/>
      <c r="K18" s="164"/>
    </row>
    <row r="19" spans="1:11" ht="17.25" thickBot="1">
      <c r="A19" s="154"/>
      <c r="B19" s="154"/>
      <c r="C19" s="152"/>
      <c r="D19" s="152"/>
      <c r="E19" s="152"/>
      <c r="F19" s="152"/>
      <c r="G19" s="152"/>
      <c r="H19" s="155" t="s">
        <v>801</v>
      </c>
      <c r="I19" s="156"/>
      <c r="J19" s="156"/>
      <c r="K19" s="156"/>
    </row>
    <row r="20" spans="1:11" ht="17.25" thickBot="1">
      <c r="A20" s="154"/>
      <c r="B20" s="154"/>
      <c r="C20" s="152"/>
      <c r="D20" s="152"/>
      <c r="E20" s="152"/>
      <c r="F20" s="152"/>
      <c r="G20" s="152"/>
      <c r="H20" s="155"/>
      <c r="I20" s="158"/>
      <c r="J20" s="158"/>
      <c r="K20" s="158"/>
    </row>
    <row r="21" spans="1:11" ht="15" thickBot="1">
      <c r="A21" s="167" t="s">
        <v>127</v>
      </c>
      <c r="B21" s="166" t="s">
        <v>132</v>
      </c>
      <c r="C21" s="162"/>
      <c r="D21" s="162"/>
      <c r="E21" s="162"/>
      <c r="F21" s="162"/>
      <c r="G21" s="147"/>
      <c r="H21" s="147"/>
      <c r="I21" s="149"/>
      <c r="J21" s="147"/>
      <c r="K21" s="147"/>
    </row>
    <row r="22" spans="1:11" ht="15" thickBot="1">
      <c r="A22" s="154"/>
      <c r="B22" s="154"/>
      <c r="C22" s="52"/>
      <c r="D22" s="52"/>
      <c r="E22" s="52"/>
      <c r="F22" s="52"/>
      <c r="G22" s="147"/>
      <c r="H22" s="147"/>
      <c r="I22" s="163"/>
      <c r="J22" s="164"/>
      <c r="K22" s="164"/>
    </row>
    <row r="23" spans="1:11" ht="17.25" thickBot="1">
      <c r="A23" s="154"/>
      <c r="B23" s="154"/>
      <c r="C23" s="152"/>
      <c r="D23" s="152"/>
      <c r="E23" s="152"/>
      <c r="F23" s="152"/>
      <c r="G23" s="152"/>
      <c r="H23" s="155" t="s">
        <v>801</v>
      </c>
      <c r="I23" s="156"/>
      <c r="J23" s="156"/>
      <c r="K23" s="156"/>
    </row>
    <row r="24" spans="1:11" ht="17.25" thickBot="1">
      <c r="A24" s="154"/>
      <c r="B24" s="154"/>
      <c r="C24" s="152"/>
      <c r="D24" s="152"/>
      <c r="E24" s="152"/>
      <c r="F24" s="152"/>
      <c r="G24" s="152"/>
      <c r="H24" s="155"/>
      <c r="I24" s="158"/>
      <c r="J24" s="158"/>
      <c r="K24" s="158"/>
    </row>
    <row r="25" spans="1:11" ht="15" thickBot="1">
      <c r="A25" s="167" t="s">
        <v>128</v>
      </c>
      <c r="B25" s="166" t="s">
        <v>133</v>
      </c>
      <c r="C25" s="162"/>
      <c r="D25" s="162"/>
      <c r="E25" s="162"/>
      <c r="F25" s="162"/>
      <c r="G25" s="147"/>
      <c r="H25" s="147"/>
      <c r="I25" s="149"/>
      <c r="J25" s="149"/>
      <c r="K25" s="147"/>
    </row>
    <row r="26" spans="1:11" ht="15" thickBot="1">
      <c r="A26" s="154"/>
      <c r="B26" s="154"/>
      <c r="C26" s="52"/>
      <c r="D26" s="52"/>
      <c r="E26" s="52"/>
      <c r="F26" s="52"/>
      <c r="G26" s="147"/>
      <c r="H26" s="147"/>
      <c r="I26" s="163"/>
      <c r="J26" s="164"/>
      <c r="K26" s="164"/>
    </row>
    <row r="27" spans="1:11" ht="17.25" thickBot="1">
      <c r="A27" s="154"/>
      <c r="B27" s="154"/>
      <c r="C27" s="152"/>
      <c r="D27" s="152"/>
      <c r="E27" s="152"/>
      <c r="F27" s="152"/>
      <c r="G27" s="152"/>
      <c r="H27" s="155" t="s">
        <v>801</v>
      </c>
      <c r="I27" s="156"/>
      <c r="J27" s="156"/>
      <c r="K27" s="156"/>
    </row>
    <row r="28" spans="1:11" ht="17.25" thickBot="1">
      <c r="A28" s="154"/>
      <c r="B28" s="154"/>
      <c r="C28" s="152"/>
      <c r="D28" s="152"/>
      <c r="E28" s="152"/>
      <c r="F28" s="152"/>
      <c r="G28" s="152"/>
      <c r="H28" s="155"/>
      <c r="I28" s="158"/>
      <c r="J28" s="158"/>
      <c r="K28" s="158"/>
    </row>
    <row r="29" spans="1:11" ht="15" thickBot="1">
      <c r="A29" s="167" t="s">
        <v>129</v>
      </c>
      <c r="B29" s="166" t="s">
        <v>134</v>
      </c>
      <c r="C29" s="162"/>
      <c r="D29" s="162"/>
      <c r="E29" s="162"/>
      <c r="F29" s="162"/>
      <c r="G29" s="147"/>
      <c r="H29" s="147"/>
      <c r="I29" s="149"/>
      <c r="J29" s="147"/>
      <c r="K29" s="147"/>
    </row>
    <row r="30" spans="1:11" ht="15" thickBot="1">
      <c r="A30" s="154"/>
      <c r="B30" s="154"/>
      <c r="C30" s="52"/>
      <c r="D30" s="52"/>
      <c r="E30" s="52"/>
      <c r="F30" s="52"/>
      <c r="G30" s="147"/>
      <c r="H30" s="147"/>
      <c r="I30" s="191"/>
      <c r="J30" s="191"/>
      <c r="K30" s="191"/>
    </row>
    <row r="31" spans="1:11" ht="17.25" thickBot="1">
      <c r="A31" s="154"/>
      <c r="B31" s="154"/>
      <c r="C31" s="152"/>
      <c r="D31" s="152"/>
      <c r="E31" s="152"/>
      <c r="F31" s="152"/>
      <c r="G31" s="152"/>
      <c r="H31" s="155" t="s">
        <v>801</v>
      </c>
      <c r="I31" s="156"/>
      <c r="J31" s="156"/>
      <c r="K31" s="156"/>
    </row>
    <row r="32" spans="1:11" ht="13.5" thickBot="1">
      <c r="A32"/>
      <c r="B32"/>
      <c r="C32"/>
      <c r="D32"/>
      <c r="E32"/>
      <c r="F32"/>
      <c r="G32"/>
      <c r="H32"/>
      <c r="I32"/>
      <c r="J32"/>
      <c r="K32"/>
    </row>
    <row r="33" spans="1:11" ht="17.25" thickBot="1">
      <c r="A33" s="103"/>
      <c r="B33" s="13"/>
      <c r="C33" s="103"/>
      <c r="D33" s="103"/>
      <c r="E33" s="103"/>
      <c r="F33" s="103"/>
      <c r="G33" s="1"/>
      <c r="H33" s="31" t="s">
        <v>161</v>
      </c>
      <c r="I33" s="15">
        <f>I31+I27+I23+I19+I15+I11+I7</f>
        <v>0</v>
      </c>
      <c r="J33" s="15">
        <f>J31+J27+J23+J19+J15+J11+J7</f>
        <v>0</v>
      </c>
      <c r="K33" s="15">
        <f>K31+K27+K23+K19+K15+K11+K7</f>
        <v>0</v>
      </c>
    </row>
    <row r="34" spans="1:11" ht="12.75">
      <c r="A34"/>
      <c r="B34"/>
      <c r="C34"/>
      <c r="D34"/>
      <c r="E34"/>
      <c r="F34"/>
      <c r="G34"/>
      <c r="H34"/>
      <c r="I34"/>
      <c r="J34"/>
      <c r="K34"/>
    </row>
    <row r="35" spans="1:11" ht="12.75">
      <c r="A35"/>
      <c r="B35"/>
      <c r="C35"/>
      <c r="D35"/>
      <c r="E35"/>
      <c r="F35"/>
      <c r="G35"/>
      <c r="H35"/>
      <c r="I35"/>
      <c r="J35"/>
      <c r="K35"/>
    </row>
    <row r="36" spans="1:11" ht="12.75">
      <c r="A36"/>
      <c r="B36"/>
      <c r="C36"/>
      <c r="D36"/>
      <c r="E36"/>
      <c r="F36"/>
      <c r="G36"/>
      <c r="H36"/>
      <c r="I36"/>
      <c r="J36"/>
      <c r="K36"/>
    </row>
    <row r="37" spans="1:11" ht="15.75" customHeight="1">
      <c r="A37"/>
      <c r="B37"/>
      <c r="C37"/>
      <c r="D37"/>
      <c r="E37"/>
      <c r="F37"/>
      <c r="G37"/>
      <c r="H37"/>
      <c r="I37" s="245"/>
      <c r="J37" s="245"/>
      <c r="K37" s="245"/>
    </row>
    <row r="38" spans="1:11" ht="13.5" customHeight="1">
      <c r="A38"/>
      <c r="B38"/>
      <c r="C38"/>
      <c r="D38"/>
      <c r="E38"/>
      <c r="F38"/>
      <c r="G38"/>
      <c r="H38"/>
      <c r="I38"/>
      <c r="J38"/>
      <c r="K38"/>
    </row>
    <row r="39" spans="1:11" ht="13.5" customHeight="1">
      <c r="A39"/>
      <c r="B39"/>
      <c r="C39"/>
      <c r="D39"/>
      <c r="E39"/>
      <c r="F39"/>
      <c r="G39"/>
      <c r="H39"/>
      <c r="I39"/>
      <c r="J39"/>
      <c r="K39"/>
    </row>
    <row r="40" spans="1:11" ht="13.5" customHeight="1">
      <c r="A40"/>
      <c r="B40"/>
      <c r="C40"/>
      <c r="D40"/>
      <c r="E40"/>
      <c r="F40"/>
      <c r="G40"/>
      <c r="H40"/>
      <c r="I40"/>
      <c r="J40"/>
      <c r="K40"/>
    </row>
    <row r="41" spans="1:11" ht="13.5" customHeight="1">
      <c r="A41"/>
      <c r="B41"/>
      <c r="C41"/>
      <c r="D41"/>
      <c r="E41"/>
      <c r="F41"/>
      <c r="G41"/>
      <c r="H41"/>
      <c r="I41"/>
      <c r="J41"/>
      <c r="K41"/>
    </row>
    <row r="42" spans="1:11" ht="13.5" customHeight="1">
      <c r="A42"/>
      <c r="B42"/>
      <c r="C42"/>
      <c r="D42"/>
      <c r="E42"/>
      <c r="F42"/>
      <c r="G42"/>
      <c r="H42"/>
      <c r="I42"/>
      <c r="J42"/>
      <c r="K42"/>
    </row>
    <row r="43" spans="1:11" ht="13.5" customHeight="1">
      <c r="A43"/>
      <c r="B43"/>
      <c r="C43"/>
      <c r="D43"/>
      <c r="E43"/>
      <c r="F43"/>
      <c r="G43"/>
      <c r="H43"/>
      <c r="I43"/>
      <c r="J43"/>
      <c r="K43"/>
    </row>
    <row r="44" spans="1:11" ht="13.5" customHeight="1">
      <c r="A44"/>
      <c r="B44"/>
      <c r="C44"/>
      <c r="D44"/>
      <c r="E44"/>
      <c r="F44"/>
      <c r="G44"/>
      <c r="H44"/>
      <c r="I44"/>
      <c r="J44"/>
      <c r="K44"/>
    </row>
    <row r="45" spans="1:11" ht="12.75">
      <c r="A45"/>
      <c r="B45"/>
      <c r="C45"/>
      <c r="D45"/>
      <c r="E45"/>
      <c r="F45"/>
      <c r="G45"/>
      <c r="H45"/>
      <c r="I45"/>
      <c r="J45"/>
      <c r="K45"/>
    </row>
    <row r="46" spans="1:11" ht="12.75">
      <c r="A46"/>
      <c r="B46"/>
      <c r="C46"/>
      <c r="D46"/>
      <c r="E46"/>
      <c r="F46"/>
      <c r="G46"/>
      <c r="H46"/>
      <c r="I46"/>
      <c r="J46"/>
      <c r="K46"/>
    </row>
    <row r="47" spans="1:11" ht="12.75">
      <c r="A47"/>
      <c r="B47"/>
      <c r="C47"/>
      <c r="D47"/>
      <c r="E47"/>
      <c r="F47"/>
      <c r="G47"/>
      <c r="H47"/>
      <c r="I47"/>
      <c r="J47"/>
      <c r="K47"/>
    </row>
    <row r="48" spans="1:11" ht="12.75">
      <c r="A48"/>
      <c r="B48"/>
      <c r="C48"/>
      <c r="D48"/>
      <c r="E48"/>
      <c r="F48"/>
      <c r="G48"/>
      <c r="H48"/>
      <c r="I48"/>
      <c r="J48"/>
      <c r="K48"/>
    </row>
  </sheetData>
  <sheetProtection/>
  <printOptions horizontalCentered="1"/>
  <pageMargins left="0.5905511811023623" right="0.1968503937007874" top="0.984251968503937" bottom="0.984251968503937" header="0.3937007874015748" footer="0.3937007874015748"/>
  <pageSetup orientation="portrait" paperSize="9" scale="54" r:id="rId1"/>
  <headerFooter alignWithMargins="0">
    <oddFooter>&amp;LMinisterstvo kultury ČR&amp;R&amp;P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76"/>
  <sheetViews>
    <sheetView zoomScalePageLayoutView="0" workbookViewId="0" topLeftCell="A1">
      <selection activeCell="H3" sqref="H3"/>
    </sheetView>
  </sheetViews>
  <sheetFormatPr defaultColWidth="11.421875" defaultRowHeight="12.75"/>
  <cols>
    <col min="1" max="1" width="12.00390625" style="99" customWidth="1"/>
    <col min="2" max="2" width="31.8515625" style="1" bestFit="1" customWidth="1"/>
    <col min="3" max="3" width="28.421875" style="99" bestFit="1" customWidth="1"/>
    <col min="4" max="4" width="30.00390625" style="99" bestFit="1" customWidth="1"/>
    <col min="5" max="5" width="15.28125" style="99" customWidth="1"/>
    <col min="6" max="6" width="12.28125" style="99" customWidth="1"/>
    <col min="7" max="7" width="35.8515625" style="99" customWidth="1"/>
    <col min="8" max="8" width="17.140625" style="1" customWidth="1"/>
    <col min="9" max="9" width="15.8515625" style="1" customWidth="1"/>
    <col min="10" max="10" width="14.421875" style="1" customWidth="1"/>
    <col min="11" max="11" width="13.28125" style="1" bestFit="1" customWidth="1"/>
  </cols>
  <sheetData>
    <row r="1" spans="1:2" ht="15">
      <c r="A1" s="37" t="s">
        <v>219</v>
      </c>
      <c r="B1" s="236"/>
    </row>
    <row r="2" spans="1:2" ht="15" thickBot="1">
      <c r="A2" s="129"/>
      <c r="B2" s="236"/>
    </row>
    <row r="3" spans="2:11" ht="15.75" thickBot="1">
      <c r="B3" s="238"/>
      <c r="C3" s="144" t="s">
        <v>861</v>
      </c>
      <c r="D3" s="144" t="s">
        <v>862</v>
      </c>
      <c r="E3" s="144" t="s">
        <v>863</v>
      </c>
      <c r="F3" s="144" t="s">
        <v>864</v>
      </c>
      <c r="G3" s="144" t="s">
        <v>800</v>
      </c>
      <c r="H3" s="145" t="s">
        <v>866</v>
      </c>
      <c r="I3" s="38" t="s">
        <v>490</v>
      </c>
      <c r="J3" s="38" t="s">
        <v>678</v>
      </c>
      <c r="K3" s="38" t="s">
        <v>491</v>
      </c>
    </row>
    <row r="4" spans="1:11" ht="15.75" thickBot="1">
      <c r="A4" s="21" t="s">
        <v>122</v>
      </c>
      <c r="B4" s="22" t="s">
        <v>135</v>
      </c>
      <c r="C4" s="101"/>
      <c r="D4" s="101"/>
      <c r="E4" s="101"/>
      <c r="F4" s="101"/>
      <c r="G4" s="101"/>
      <c r="H4" s="23"/>
      <c r="I4" s="30"/>
      <c r="J4" s="30"/>
      <c r="K4" s="30"/>
    </row>
    <row r="5" spans="1:11" ht="15" thickBot="1">
      <c r="A5" s="165" t="s">
        <v>54</v>
      </c>
      <c r="B5" s="243" t="s">
        <v>137</v>
      </c>
      <c r="C5" s="162"/>
      <c r="D5" s="162"/>
      <c r="E5" s="162"/>
      <c r="F5" s="162"/>
      <c r="G5" s="147"/>
      <c r="H5" s="147"/>
      <c r="I5" s="149"/>
      <c r="J5" s="147"/>
      <c r="K5" s="248"/>
    </row>
    <row r="6" spans="1:11" ht="15" thickBot="1">
      <c r="A6" s="154"/>
      <c r="B6" s="241"/>
      <c r="C6" s="52"/>
      <c r="D6" s="52"/>
      <c r="E6" s="52"/>
      <c r="F6" s="52"/>
      <c r="G6" s="147"/>
      <c r="H6" s="147"/>
      <c r="I6" s="163"/>
      <c r="J6" s="164"/>
      <c r="K6" s="249"/>
    </row>
    <row r="7" spans="1:11" ht="17.25" thickBot="1">
      <c r="A7" s="160"/>
      <c r="B7" s="242"/>
      <c r="C7" s="152"/>
      <c r="D7" s="152"/>
      <c r="E7" s="152"/>
      <c r="F7" s="152"/>
      <c r="G7" s="152"/>
      <c r="H7" s="155" t="s">
        <v>801</v>
      </c>
      <c r="I7" s="156"/>
      <c r="J7" s="156"/>
      <c r="K7" s="156"/>
    </row>
    <row r="8" spans="3:11" ht="15" thickBot="1">
      <c r="C8" s="152"/>
      <c r="D8" s="152"/>
      <c r="E8" s="152"/>
      <c r="F8" s="152"/>
      <c r="G8" s="152"/>
      <c r="H8" s="150"/>
      <c r="I8" s="157"/>
      <c r="J8" s="157"/>
      <c r="K8" s="157"/>
    </row>
    <row r="9" spans="1:11" ht="15" thickBot="1">
      <c r="A9" s="165" t="s">
        <v>55</v>
      </c>
      <c r="B9" s="166" t="s">
        <v>138</v>
      </c>
      <c r="C9" s="162"/>
      <c r="D9" s="162"/>
      <c r="E9" s="162"/>
      <c r="F9" s="162"/>
      <c r="G9" s="147"/>
      <c r="H9" s="147"/>
      <c r="I9" s="149"/>
      <c r="J9" s="147"/>
      <c r="K9" s="147"/>
    </row>
    <row r="10" spans="1:11" ht="15" thickBot="1">
      <c r="A10" s="154"/>
      <c r="B10" s="154"/>
      <c r="C10" s="52"/>
      <c r="D10" s="52"/>
      <c r="E10" s="52"/>
      <c r="F10" s="52"/>
      <c r="G10" s="147"/>
      <c r="H10" s="147"/>
      <c r="I10" s="163"/>
      <c r="J10" s="164"/>
      <c r="K10" s="249"/>
    </row>
    <row r="11" spans="1:11" ht="17.25" thickBot="1">
      <c r="A11" s="154"/>
      <c r="B11" s="154"/>
      <c r="C11" s="152"/>
      <c r="D11" s="152"/>
      <c r="E11" s="152"/>
      <c r="F11" s="152"/>
      <c r="G11" s="152"/>
      <c r="H11" s="155" t="s">
        <v>801</v>
      </c>
      <c r="I11" s="156"/>
      <c r="J11" s="156"/>
      <c r="K11" s="156"/>
    </row>
    <row r="12" spans="1:11" ht="17.25" thickBot="1">
      <c r="A12" s="154"/>
      <c r="B12" s="154"/>
      <c r="C12" s="152"/>
      <c r="D12" s="152"/>
      <c r="E12" s="152"/>
      <c r="F12" s="152"/>
      <c r="G12" s="152"/>
      <c r="H12" s="155"/>
      <c r="I12" s="158"/>
      <c r="J12" s="158"/>
      <c r="K12" s="158"/>
    </row>
    <row r="13" spans="1:11" ht="15" thickBot="1">
      <c r="A13" s="167" t="s">
        <v>56</v>
      </c>
      <c r="B13" s="166" t="s">
        <v>139</v>
      </c>
      <c r="C13" s="162"/>
      <c r="D13" s="162"/>
      <c r="E13" s="162"/>
      <c r="F13" s="162"/>
      <c r="G13" s="147"/>
      <c r="H13" s="147"/>
      <c r="I13" s="149"/>
      <c r="J13" s="147"/>
      <c r="K13" s="147"/>
    </row>
    <row r="14" spans="1:11" ht="15" thickBot="1">
      <c r="A14" s="154"/>
      <c r="B14" s="154"/>
      <c r="C14" s="52"/>
      <c r="D14" s="52"/>
      <c r="E14" s="52"/>
      <c r="F14" s="52"/>
      <c r="G14" s="147"/>
      <c r="H14" s="147"/>
      <c r="I14" s="163"/>
      <c r="J14" s="164"/>
      <c r="K14" s="249"/>
    </row>
    <row r="15" spans="1:11" ht="17.25" thickBot="1">
      <c r="A15" s="154"/>
      <c r="B15" s="154"/>
      <c r="C15" s="152"/>
      <c r="D15" s="152"/>
      <c r="E15" s="152"/>
      <c r="F15" s="152"/>
      <c r="G15" s="152"/>
      <c r="H15" s="155" t="s">
        <v>801</v>
      </c>
      <c r="I15" s="156"/>
      <c r="J15" s="156"/>
      <c r="K15" s="156"/>
    </row>
    <row r="16" spans="1:11" ht="17.25" thickBot="1">
      <c r="A16" s="154"/>
      <c r="B16" s="154"/>
      <c r="C16" s="152"/>
      <c r="D16" s="152"/>
      <c r="E16" s="152"/>
      <c r="F16" s="152"/>
      <c r="G16" s="152"/>
      <c r="H16" s="155"/>
      <c r="I16" s="158"/>
      <c r="J16" s="158"/>
      <c r="K16" s="158"/>
    </row>
    <row r="17" spans="1:11" ht="15" thickBot="1">
      <c r="A17" s="167" t="s">
        <v>57</v>
      </c>
      <c r="B17" s="166" t="s">
        <v>49</v>
      </c>
      <c r="C17" s="162"/>
      <c r="D17" s="162"/>
      <c r="E17" s="162"/>
      <c r="F17" s="162"/>
      <c r="G17" s="147"/>
      <c r="H17" s="147"/>
      <c r="I17" s="149"/>
      <c r="J17" s="147"/>
      <c r="K17" s="147"/>
    </row>
    <row r="18" spans="1:11" ht="15" thickBot="1">
      <c r="A18" s="154"/>
      <c r="B18" s="154"/>
      <c r="C18" s="52"/>
      <c r="D18" s="52"/>
      <c r="E18" s="52"/>
      <c r="F18" s="52"/>
      <c r="G18" s="147"/>
      <c r="H18" s="147"/>
      <c r="I18" s="163"/>
      <c r="J18" s="164"/>
      <c r="K18" s="249"/>
    </row>
    <row r="19" spans="1:11" ht="17.25" thickBot="1">
      <c r="A19" s="154"/>
      <c r="B19" s="154"/>
      <c r="C19" s="152"/>
      <c r="D19" s="152"/>
      <c r="E19" s="152"/>
      <c r="F19" s="152"/>
      <c r="G19" s="152"/>
      <c r="H19" s="155" t="s">
        <v>801</v>
      </c>
      <c r="I19" s="156"/>
      <c r="J19" s="156"/>
      <c r="K19" s="156"/>
    </row>
    <row r="20" spans="1:11" ht="17.25" thickBot="1">
      <c r="A20" s="154"/>
      <c r="B20" s="154"/>
      <c r="C20" s="152"/>
      <c r="D20" s="152"/>
      <c r="E20" s="152"/>
      <c r="F20" s="152"/>
      <c r="G20" s="152"/>
      <c r="H20" s="155"/>
      <c r="I20" s="158"/>
      <c r="J20" s="158"/>
      <c r="K20" s="158"/>
    </row>
    <row r="21" spans="1:11" ht="15" thickBot="1">
      <c r="A21" s="167" t="s">
        <v>58</v>
      </c>
      <c r="B21" s="166" t="s">
        <v>50</v>
      </c>
      <c r="C21" s="162"/>
      <c r="D21" s="162"/>
      <c r="E21" s="162"/>
      <c r="F21" s="162"/>
      <c r="G21" s="147"/>
      <c r="H21" s="147"/>
      <c r="I21" s="149"/>
      <c r="J21" s="147"/>
      <c r="K21" s="147"/>
    </row>
    <row r="22" spans="1:11" ht="15" thickBot="1">
      <c r="A22" s="154"/>
      <c r="B22" s="154"/>
      <c r="C22" s="52"/>
      <c r="D22" s="52"/>
      <c r="E22" s="52"/>
      <c r="F22" s="52"/>
      <c r="G22" s="147"/>
      <c r="H22" s="147"/>
      <c r="I22" s="163"/>
      <c r="J22" s="164"/>
      <c r="K22" s="249"/>
    </row>
    <row r="23" spans="1:11" ht="17.25" thickBot="1">
      <c r="A23" s="154"/>
      <c r="B23" s="154"/>
      <c r="C23" s="152"/>
      <c r="D23" s="152"/>
      <c r="E23" s="152"/>
      <c r="F23" s="152"/>
      <c r="G23" s="152"/>
      <c r="H23" s="155" t="s">
        <v>801</v>
      </c>
      <c r="I23" s="156"/>
      <c r="J23" s="156"/>
      <c r="K23" s="156"/>
    </row>
    <row r="24" spans="1:11" ht="17.25" thickBot="1">
      <c r="A24" s="154"/>
      <c r="B24" s="154"/>
      <c r="C24" s="152"/>
      <c r="D24" s="152"/>
      <c r="E24" s="152"/>
      <c r="F24" s="152"/>
      <c r="G24" s="152"/>
      <c r="H24" s="155"/>
      <c r="I24" s="158"/>
      <c r="J24" s="158"/>
      <c r="K24" s="158"/>
    </row>
    <row r="25" spans="1:11" ht="15" thickBot="1">
      <c r="A25" s="167" t="s">
        <v>59</v>
      </c>
      <c r="B25" s="166" t="s">
        <v>51</v>
      </c>
      <c r="C25" s="162"/>
      <c r="D25" s="162"/>
      <c r="E25" s="162"/>
      <c r="F25" s="162"/>
      <c r="G25" s="147"/>
      <c r="H25" s="147"/>
      <c r="I25" s="149"/>
      <c r="J25" s="149"/>
      <c r="K25" s="147"/>
    </row>
    <row r="26" spans="1:11" ht="15" thickBot="1">
      <c r="A26" s="154"/>
      <c r="B26" s="154"/>
      <c r="C26" s="52"/>
      <c r="D26" s="52"/>
      <c r="E26" s="52"/>
      <c r="F26" s="52"/>
      <c r="G26" s="147"/>
      <c r="H26" s="147"/>
      <c r="I26" s="163"/>
      <c r="J26" s="164"/>
      <c r="K26" s="249"/>
    </row>
    <row r="27" spans="1:11" ht="17.25" thickBot="1">
      <c r="A27" s="154"/>
      <c r="B27" s="154"/>
      <c r="C27" s="152"/>
      <c r="D27" s="152"/>
      <c r="E27" s="152"/>
      <c r="F27" s="152"/>
      <c r="G27" s="152"/>
      <c r="H27" s="155" t="s">
        <v>801</v>
      </c>
      <c r="I27" s="156"/>
      <c r="J27" s="156"/>
      <c r="K27" s="156"/>
    </row>
    <row r="28" spans="1:11" ht="17.25" thickBot="1">
      <c r="A28" s="154"/>
      <c r="B28" s="154"/>
      <c r="C28" s="152"/>
      <c r="D28" s="152"/>
      <c r="E28" s="152"/>
      <c r="F28" s="152"/>
      <c r="G28" s="152"/>
      <c r="H28" s="155"/>
      <c r="I28" s="158"/>
      <c r="J28" s="158"/>
      <c r="K28" s="158"/>
    </row>
    <row r="29" spans="1:11" ht="15" thickBot="1">
      <c r="A29" s="167" t="s">
        <v>60</v>
      </c>
      <c r="B29" s="166" t="s">
        <v>52</v>
      </c>
      <c r="C29" s="162"/>
      <c r="D29" s="162"/>
      <c r="E29" s="162"/>
      <c r="F29" s="162"/>
      <c r="G29" s="147"/>
      <c r="H29" s="147"/>
      <c r="I29" s="149"/>
      <c r="J29" s="147"/>
      <c r="K29" s="147"/>
    </row>
    <row r="30" spans="1:11" ht="15" thickBot="1">
      <c r="A30" s="154"/>
      <c r="B30" s="154"/>
      <c r="C30" s="52"/>
      <c r="D30" s="52"/>
      <c r="E30" s="52"/>
      <c r="F30" s="52"/>
      <c r="G30" s="147"/>
      <c r="H30" s="147"/>
      <c r="I30" s="191"/>
      <c r="J30" s="191"/>
      <c r="K30" s="251"/>
    </row>
    <row r="31" spans="1:11" ht="17.25" thickBot="1">
      <c r="A31" s="154"/>
      <c r="B31" s="154"/>
      <c r="C31" s="152"/>
      <c r="D31" s="152"/>
      <c r="E31" s="152"/>
      <c r="F31" s="152"/>
      <c r="G31" s="152"/>
      <c r="H31" s="155" t="s">
        <v>801</v>
      </c>
      <c r="I31" s="156"/>
      <c r="J31" s="156"/>
      <c r="K31" s="156"/>
    </row>
    <row r="32" spans="1:11" ht="17.25" thickBot="1">
      <c r="A32" s="154"/>
      <c r="B32" s="154"/>
      <c r="C32" s="152"/>
      <c r="D32" s="152"/>
      <c r="E32" s="152"/>
      <c r="F32" s="152"/>
      <c r="G32" s="152"/>
      <c r="H32" s="155"/>
      <c r="I32" s="158"/>
      <c r="J32" s="158"/>
      <c r="K32" s="158"/>
    </row>
    <row r="33" spans="1:11" ht="15" thickBot="1">
      <c r="A33" s="167" t="s">
        <v>61</v>
      </c>
      <c r="B33" s="166" t="s">
        <v>53</v>
      </c>
      <c r="C33" s="162"/>
      <c r="D33" s="162"/>
      <c r="E33" s="162"/>
      <c r="F33" s="162"/>
      <c r="G33" s="147"/>
      <c r="H33" s="147"/>
      <c r="I33" s="149"/>
      <c r="J33" s="147"/>
      <c r="K33" s="147"/>
    </row>
    <row r="34" spans="1:11" ht="15" thickBot="1">
      <c r="A34" s="154"/>
      <c r="B34" s="154"/>
      <c r="C34" s="52"/>
      <c r="D34" s="52"/>
      <c r="E34" s="52"/>
      <c r="F34" s="52"/>
      <c r="G34" s="147"/>
      <c r="H34" s="147"/>
      <c r="I34" s="163"/>
      <c r="J34" s="164"/>
      <c r="K34" s="249"/>
    </row>
    <row r="35" spans="1:11" ht="17.25" thickBot="1">
      <c r="A35" s="154"/>
      <c r="B35" s="154"/>
      <c r="C35" s="152"/>
      <c r="D35" s="152"/>
      <c r="E35" s="152"/>
      <c r="F35" s="152"/>
      <c r="G35" s="152"/>
      <c r="H35" s="155" t="s">
        <v>801</v>
      </c>
      <c r="I35" s="156"/>
      <c r="J35" s="156"/>
      <c r="K35" s="156"/>
    </row>
    <row r="36" spans="1:11" ht="17.25" thickBot="1">
      <c r="A36" s="151"/>
      <c r="B36" s="151"/>
      <c r="C36" s="152"/>
      <c r="D36" s="152"/>
      <c r="E36" s="152"/>
      <c r="F36" s="152"/>
      <c r="G36" s="152"/>
      <c r="H36" s="155"/>
      <c r="I36" s="158"/>
      <c r="J36" s="158"/>
      <c r="K36" s="158"/>
    </row>
    <row r="37" spans="1:11" ht="15" thickBot="1">
      <c r="A37" s="161" t="s">
        <v>62</v>
      </c>
      <c r="B37" s="159" t="s">
        <v>858</v>
      </c>
      <c r="C37" s="162"/>
      <c r="D37" s="162"/>
      <c r="E37" s="162"/>
      <c r="F37" s="162"/>
      <c r="G37" s="147"/>
      <c r="H37" s="147"/>
      <c r="I37" s="190"/>
      <c r="J37" s="190"/>
      <c r="K37" s="191"/>
    </row>
    <row r="38" spans="1:11" ht="15" thickBot="1">
      <c r="A38" s="154"/>
      <c r="B38" s="154"/>
      <c r="C38" s="52"/>
      <c r="D38" s="52"/>
      <c r="E38" s="52"/>
      <c r="F38" s="52"/>
      <c r="G38" s="147"/>
      <c r="H38" s="147"/>
      <c r="I38" s="163"/>
      <c r="J38" s="164"/>
      <c r="K38" s="249"/>
    </row>
    <row r="39" spans="1:11" ht="17.25" thickBot="1">
      <c r="A39" s="154"/>
      <c r="B39" s="154"/>
      <c r="C39" s="152"/>
      <c r="D39" s="152"/>
      <c r="E39" s="152"/>
      <c r="F39" s="152"/>
      <c r="G39" s="152"/>
      <c r="H39" s="155" t="s">
        <v>801</v>
      </c>
      <c r="I39" s="156"/>
      <c r="J39" s="156"/>
      <c r="K39" s="156"/>
    </row>
    <row r="40" spans="1:11" ht="17.25" thickBot="1">
      <c r="A40" s="151"/>
      <c r="B40" s="151"/>
      <c r="C40" s="152"/>
      <c r="D40" s="152"/>
      <c r="E40" s="152"/>
      <c r="F40" s="152"/>
      <c r="G40" s="152"/>
      <c r="H40" s="155"/>
      <c r="I40" s="158"/>
      <c r="J40" s="158"/>
      <c r="K40" s="158"/>
    </row>
    <row r="41" spans="1:11" ht="15" thickBot="1">
      <c r="A41" s="167" t="s">
        <v>63</v>
      </c>
      <c r="B41" s="166" t="s">
        <v>859</v>
      </c>
      <c r="C41" s="162"/>
      <c r="D41" s="162"/>
      <c r="E41" s="162"/>
      <c r="F41" s="162"/>
      <c r="G41" s="147"/>
      <c r="H41" s="147"/>
      <c r="I41" s="149"/>
      <c r="J41" s="147"/>
      <c r="K41" s="147"/>
    </row>
    <row r="42" spans="1:11" ht="15" thickBot="1">
      <c r="A42" s="154"/>
      <c r="B42" s="154"/>
      <c r="C42" s="52"/>
      <c r="D42" s="52"/>
      <c r="E42" s="52"/>
      <c r="F42" s="52"/>
      <c r="G42" s="147"/>
      <c r="H42" s="147"/>
      <c r="I42" s="163"/>
      <c r="J42" s="164"/>
      <c r="K42" s="249"/>
    </row>
    <row r="43" spans="1:11" ht="17.25" thickBot="1">
      <c r="A43" s="154"/>
      <c r="B43" s="154"/>
      <c r="C43" s="152"/>
      <c r="D43" s="152"/>
      <c r="E43" s="152"/>
      <c r="F43" s="152"/>
      <c r="G43" s="152"/>
      <c r="H43" s="155" t="s">
        <v>801</v>
      </c>
      <c r="I43" s="156"/>
      <c r="J43" s="156"/>
      <c r="K43" s="156"/>
    </row>
    <row r="44" spans="1:11" ht="17.25" thickBot="1">
      <c r="A44" s="151"/>
      <c r="B44" s="151"/>
      <c r="C44" s="152"/>
      <c r="D44" s="152"/>
      <c r="E44" s="152"/>
      <c r="F44" s="152"/>
      <c r="G44" s="152"/>
      <c r="H44" s="155"/>
      <c r="I44" s="158"/>
      <c r="J44" s="158"/>
      <c r="K44" s="158"/>
    </row>
    <row r="45" spans="1:11" ht="15" thickBot="1">
      <c r="A45" s="167" t="s">
        <v>64</v>
      </c>
      <c r="B45" s="166" t="s">
        <v>170</v>
      </c>
      <c r="C45" s="162"/>
      <c r="D45" s="162"/>
      <c r="E45" s="162"/>
      <c r="F45" s="162"/>
      <c r="G45" s="147"/>
      <c r="H45" s="147"/>
      <c r="I45" s="149"/>
      <c r="J45" s="147"/>
      <c r="K45" s="147"/>
    </row>
    <row r="46" spans="1:11" ht="15" thickBot="1">
      <c r="A46" s="154"/>
      <c r="B46" s="154"/>
      <c r="C46" s="52"/>
      <c r="D46" s="52"/>
      <c r="E46" s="52"/>
      <c r="F46" s="52"/>
      <c r="G46" s="147"/>
      <c r="H46" s="147"/>
      <c r="I46" s="163"/>
      <c r="J46" s="164"/>
      <c r="K46" s="249"/>
    </row>
    <row r="47" spans="1:11" ht="17.25" thickBot="1">
      <c r="A47" s="154"/>
      <c r="B47" s="154"/>
      <c r="C47" s="152"/>
      <c r="D47" s="152"/>
      <c r="E47" s="152"/>
      <c r="F47" s="152"/>
      <c r="G47" s="152"/>
      <c r="H47" s="155" t="s">
        <v>801</v>
      </c>
      <c r="I47" s="156"/>
      <c r="J47" s="156"/>
      <c r="K47" s="156"/>
    </row>
    <row r="48" spans="1:11" ht="15.75" thickBot="1">
      <c r="A48" s="154"/>
      <c r="B48" s="154"/>
      <c r="C48" s="152"/>
      <c r="D48" s="152"/>
      <c r="E48" s="152"/>
      <c r="F48" s="152"/>
      <c r="G48" s="152"/>
      <c r="H48" s="155"/>
      <c r="I48" s="152"/>
      <c r="J48" s="152"/>
      <c r="K48" s="152"/>
    </row>
    <row r="49" spans="1:11" ht="15" thickBot="1">
      <c r="A49" s="167" t="s">
        <v>537</v>
      </c>
      <c r="B49" s="166" t="s">
        <v>601</v>
      </c>
      <c r="C49" s="162"/>
      <c r="D49" s="162"/>
      <c r="E49" s="162"/>
      <c r="F49" s="162"/>
      <c r="G49" s="147"/>
      <c r="H49" s="147"/>
      <c r="I49" s="149"/>
      <c r="J49" s="147"/>
      <c r="K49" s="147"/>
    </row>
    <row r="50" spans="1:11" ht="15" thickBot="1">
      <c r="A50" s="154"/>
      <c r="B50" s="154"/>
      <c r="C50" s="52"/>
      <c r="D50" s="52"/>
      <c r="E50" s="52"/>
      <c r="F50" s="52"/>
      <c r="G50" s="147"/>
      <c r="H50" s="147"/>
      <c r="I50" s="163"/>
      <c r="J50" s="164"/>
      <c r="K50" s="249"/>
    </row>
    <row r="51" spans="1:11" ht="17.25" thickBot="1">
      <c r="A51" s="154"/>
      <c r="B51" s="154"/>
      <c r="C51" s="152"/>
      <c r="D51" s="152"/>
      <c r="E51" s="152"/>
      <c r="F51" s="152"/>
      <c r="G51" s="152"/>
      <c r="H51" s="155" t="s">
        <v>801</v>
      </c>
      <c r="I51" s="156"/>
      <c r="J51" s="156"/>
      <c r="K51" s="156"/>
    </row>
    <row r="52" spans="1:11" ht="15.75" thickBot="1">
      <c r="A52" s="154"/>
      <c r="B52" s="154"/>
      <c r="C52" s="152"/>
      <c r="D52" s="152"/>
      <c r="E52" s="152"/>
      <c r="F52" s="152"/>
      <c r="G52" s="152"/>
      <c r="H52" s="155"/>
      <c r="I52" s="152"/>
      <c r="J52" s="152"/>
      <c r="K52" s="152"/>
    </row>
    <row r="53" spans="1:11" ht="15" thickBot="1">
      <c r="A53" s="167" t="s">
        <v>538</v>
      </c>
      <c r="B53" s="166" t="s">
        <v>599</v>
      </c>
      <c r="C53" s="162"/>
      <c r="D53" s="162"/>
      <c r="E53" s="162"/>
      <c r="F53" s="162"/>
      <c r="G53" s="147"/>
      <c r="H53" s="147"/>
      <c r="I53" s="149"/>
      <c r="J53" s="147"/>
      <c r="K53" s="147"/>
    </row>
    <row r="54" spans="1:11" ht="15" thickBot="1">
      <c r="A54" s="154"/>
      <c r="B54" s="154"/>
      <c r="C54" s="52"/>
      <c r="D54" s="52"/>
      <c r="E54" s="52"/>
      <c r="F54" s="52"/>
      <c r="G54" s="147"/>
      <c r="H54" s="147"/>
      <c r="I54" s="163"/>
      <c r="J54" s="164"/>
      <c r="K54" s="249"/>
    </row>
    <row r="55" spans="1:11" ht="17.25" thickBot="1">
      <c r="A55" s="154"/>
      <c r="B55" s="154"/>
      <c r="C55" s="152"/>
      <c r="D55" s="152"/>
      <c r="E55" s="152"/>
      <c r="F55" s="152"/>
      <c r="G55" s="152"/>
      <c r="H55" s="155" t="s">
        <v>801</v>
      </c>
      <c r="I55" s="156"/>
      <c r="J55" s="156"/>
      <c r="K55" s="156"/>
    </row>
    <row r="56" spans="1:11" ht="15.75" thickBot="1">
      <c r="A56" s="154"/>
      <c r="B56" s="154"/>
      <c r="C56" s="152"/>
      <c r="D56" s="152"/>
      <c r="E56" s="152"/>
      <c r="F56" s="152"/>
      <c r="G56" s="152"/>
      <c r="H56" s="155"/>
      <c r="I56" s="152"/>
      <c r="J56" s="152"/>
      <c r="K56" s="152"/>
    </row>
    <row r="57" spans="1:11" ht="15" thickBot="1">
      <c r="A57" s="167" t="s">
        <v>539</v>
      </c>
      <c r="B57" s="166" t="s">
        <v>642</v>
      </c>
      <c r="C57" s="162"/>
      <c r="D57" s="162"/>
      <c r="E57" s="162"/>
      <c r="F57" s="162"/>
      <c r="G57" s="147"/>
      <c r="H57" s="147"/>
      <c r="I57" s="149"/>
      <c r="J57" s="147"/>
      <c r="K57" s="147"/>
    </row>
    <row r="58" spans="1:11" ht="15" thickBot="1">
      <c r="A58" s="154"/>
      <c r="B58" s="154"/>
      <c r="C58" s="52"/>
      <c r="D58" s="52"/>
      <c r="E58" s="52"/>
      <c r="F58" s="52"/>
      <c r="G58" s="147"/>
      <c r="H58" s="147"/>
      <c r="I58" s="163"/>
      <c r="J58" s="164"/>
      <c r="K58" s="249"/>
    </row>
    <row r="59" spans="1:11" ht="17.25" thickBot="1">
      <c r="A59" s="154"/>
      <c r="B59" s="154"/>
      <c r="C59" s="152"/>
      <c r="D59" s="152"/>
      <c r="E59" s="152"/>
      <c r="F59" s="152"/>
      <c r="G59" s="152"/>
      <c r="H59" s="155" t="s">
        <v>801</v>
      </c>
      <c r="I59" s="156"/>
      <c r="J59" s="156"/>
      <c r="K59" s="156"/>
    </row>
    <row r="60" spans="1:11" ht="13.5" thickBot="1">
      <c r="A60"/>
      <c r="B60"/>
      <c r="C60"/>
      <c r="D60"/>
      <c r="E60"/>
      <c r="F60"/>
      <c r="G60"/>
      <c r="H60"/>
      <c r="I60"/>
      <c r="J60"/>
      <c r="K60"/>
    </row>
    <row r="61" spans="1:11" ht="17.25" thickBot="1">
      <c r="A61" s="103"/>
      <c r="B61" s="13"/>
      <c r="C61" s="103"/>
      <c r="D61" s="103"/>
      <c r="E61" s="103"/>
      <c r="F61" s="103"/>
      <c r="G61" s="1"/>
      <c r="H61" s="31" t="s">
        <v>161</v>
      </c>
      <c r="I61" s="15">
        <f>I59+I55+I51+I47+I43+I35+I31+I27+I23+I19+I15+I11+I7</f>
        <v>0</v>
      </c>
      <c r="J61" s="15">
        <f>J59+J55+J51+J47+J43+J35+J31+J27+J23+J19+J15+J11+J7</f>
        <v>0</v>
      </c>
      <c r="K61" s="15">
        <f>K59+K55+K51+K47+K43+K35+K31+K27+K23+K19+K15+K11+K7</f>
        <v>0</v>
      </c>
    </row>
    <row r="62" spans="1:11" ht="12.75">
      <c r="A62"/>
      <c r="B62"/>
      <c r="C62"/>
      <c r="D62"/>
      <c r="E62"/>
      <c r="F62"/>
      <c r="G62"/>
      <c r="H62"/>
      <c r="I62"/>
      <c r="J62"/>
      <c r="K62"/>
    </row>
    <row r="63" spans="1:11" ht="15.75" customHeight="1">
      <c r="A63"/>
      <c r="B63"/>
      <c r="C63"/>
      <c r="D63"/>
      <c r="E63"/>
      <c r="F63"/>
      <c r="G63"/>
      <c r="H63"/>
      <c r="I63"/>
      <c r="J63"/>
      <c r="K63"/>
    </row>
    <row r="64" spans="1:11" ht="13.5" customHeight="1">
      <c r="A64"/>
      <c r="B64"/>
      <c r="C64"/>
      <c r="D64"/>
      <c r="E64"/>
      <c r="F64"/>
      <c r="G64"/>
      <c r="H64"/>
      <c r="I64"/>
      <c r="J64"/>
      <c r="K64"/>
    </row>
    <row r="65" spans="1:11" ht="13.5" customHeight="1">
      <c r="A65"/>
      <c r="B65"/>
      <c r="C65"/>
      <c r="D65"/>
      <c r="E65"/>
      <c r="F65"/>
      <c r="G65"/>
      <c r="H65"/>
      <c r="I65"/>
      <c r="J65"/>
      <c r="K65"/>
    </row>
    <row r="66" spans="1:11" ht="13.5" customHeight="1">
      <c r="A66"/>
      <c r="B66"/>
      <c r="C66"/>
      <c r="D66"/>
      <c r="E66"/>
      <c r="F66"/>
      <c r="G66"/>
      <c r="H66"/>
      <c r="I66"/>
      <c r="J66"/>
      <c r="K66"/>
    </row>
    <row r="67" spans="1:11" ht="13.5" customHeight="1">
      <c r="A67"/>
      <c r="B67"/>
      <c r="C67"/>
      <c r="D67"/>
      <c r="E67"/>
      <c r="F67"/>
      <c r="G67"/>
      <c r="H67"/>
      <c r="I67"/>
      <c r="J67"/>
      <c r="K67"/>
    </row>
    <row r="68" spans="1:11" ht="13.5" customHeight="1">
      <c r="A68"/>
      <c r="B68"/>
      <c r="C68"/>
      <c r="D68"/>
      <c r="E68"/>
      <c r="F68"/>
      <c r="G68"/>
      <c r="H68"/>
      <c r="I68"/>
      <c r="J68"/>
      <c r="K68"/>
    </row>
    <row r="69" spans="1:11" ht="13.5" customHeight="1">
      <c r="A69"/>
      <c r="B69"/>
      <c r="C69"/>
      <c r="D69"/>
      <c r="E69"/>
      <c r="F69"/>
      <c r="G69"/>
      <c r="H69"/>
      <c r="I69"/>
      <c r="J69"/>
      <c r="K69"/>
    </row>
    <row r="70" spans="1:11" ht="13.5" customHeight="1">
      <c r="A70"/>
      <c r="B70"/>
      <c r="C70"/>
      <c r="D70"/>
      <c r="E70"/>
      <c r="F70"/>
      <c r="G70"/>
      <c r="H70"/>
      <c r="I70"/>
      <c r="J70"/>
      <c r="K70"/>
    </row>
    <row r="71" spans="1:11" ht="13.5" customHeight="1">
      <c r="A71"/>
      <c r="B71"/>
      <c r="C71"/>
      <c r="D71"/>
      <c r="E71"/>
      <c r="F71"/>
      <c r="G71"/>
      <c r="H71"/>
      <c r="I71"/>
      <c r="J71"/>
      <c r="K71"/>
    </row>
    <row r="72" spans="1:11" ht="13.5" customHeight="1">
      <c r="A72"/>
      <c r="B72"/>
      <c r="C72"/>
      <c r="D72"/>
      <c r="E72"/>
      <c r="F72"/>
      <c r="G72"/>
      <c r="H72"/>
      <c r="I72"/>
      <c r="J72"/>
      <c r="K72"/>
    </row>
    <row r="73" spans="1:11" ht="13.5" customHeight="1">
      <c r="A73"/>
      <c r="B73"/>
      <c r="C73"/>
      <c r="D73"/>
      <c r="E73"/>
      <c r="F73"/>
      <c r="G73"/>
      <c r="H73"/>
      <c r="I73"/>
      <c r="J73"/>
      <c r="K73"/>
    </row>
    <row r="74" spans="1:11" ht="13.5" customHeight="1">
      <c r="A74"/>
      <c r="B74"/>
      <c r="C74"/>
      <c r="D74"/>
      <c r="E74"/>
      <c r="F74"/>
      <c r="G74"/>
      <c r="H74"/>
      <c r="I74"/>
      <c r="J74"/>
      <c r="K74"/>
    </row>
    <row r="75" spans="1:11" ht="12.75">
      <c r="A75"/>
      <c r="B75"/>
      <c r="C75"/>
      <c r="D75"/>
      <c r="E75"/>
      <c r="F75"/>
      <c r="G75"/>
      <c r="H75"/>
      <c r="I75"/>
      <c r="J75"/>
      <c r="K75"/>
    </row>
    <row r="76" spans="1:11" ht="12.75">
      <c r="A76"/>
      <c r="B76"/>
      <c r="C76"/>
      <c r="D76"/>
      <c r="E76"/>
      <c r="F76"/>
      <c r="G76"/>
      <c r="H76"/>
      <c r="I76"/>
      <c r="J76"/>
      <c r="K76"/>
    </row>
  </sheetData>
  <sheetProtection/>
  <printOptions horizontalCentered="1"/>
  <pageMargins left="0.5905511811023623" right="0.1968503937007874" top="0.984251968503937" bottom="0.984251968503937" header="0.3937007874015748" footer="0.3937007874015748"/>
  <pageSetup orientation="portrait" paperSize="9" scale="54" r:id="rId1"/>
  <headerFooter alignWithMargins="0">
    <oddFooter>&amp;LMinisterstvo kultury ČR&amp;R&amp;P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selection activeCell="H3" sqref="H3"/>
    </sheetView>
  </sheetViews>
  <sheetFormatPr defaultColWidth="11.421875" defaultRowHeight="12.75"/>
  <cols>
    <col min="1" max="1" width="11.421875" style="99" customWidth="1"/>
    <col min="2" max="2" width="27.57421875" style="1" bestFit="1" customWidth="1"/>
    <col min="3" max="3" width="28.421875" style="99" bestFit="1" customWidth="1"/>
    <col min="4" max="4" width="30.00390625" style="99" bestFit="1" customWidth="1"/>
    <col min="5" max="5" width="11.8515625" style="99" customWidth="1"/>
    <col min="6" max="6" width="11.421875" style="99" customWidth="1"/>
    <col min="7" max="7" width="35.8515625" style="99" customWidth="1"/>
    <col min="8" max="8" width="17.140625" style="1" customWidth="1"/>
    <col min="9" max="9" width="15.8515625" style="1" customWidth="1"/>
    <col min="10" max="10" width="14.421875" style="1" customWidth="1"/>
    <col min="11" max="11" width="13.28125" style="1" bestFit="1" customWidth="1"/>
  </cols>
  <sheetData>
    <row r="1" spans="1:2" ht="15">
      <c r="A1" s="37" t="s">
        <v>219</v>
      </c>
      <c r="B1" s="236"/>
    </row>
    <row r="2" spans="1:2" ht="15" thickBot="1">
      <c r="A2" s="129"/>
      <c r="B2" s="236"/>
    </row>
    <row r="3" spans="2:11" ht="15.75" thickBot="1">
      <c r="B3" s="238"/>
      <c r="C3" s="144" t="s">
        <v>861</v>
      </c>
      <c r="D3" s="144" t="s">
        <v>862</v>
      </c>
      <c r="E3" s="144" t="s">
        <v>863</v>
      </c>
      <c r="F3" s="144" t="s">
        <v>864</v>
      </c>
      <c r="G3" s="144" t="s">
        <v>800</v>
      </c>
      <c r="H3" s="145" t="s">
        <v>866</v>
      </c>
      <c r="I3" s="38" t="s">
        <v>490</v>
      </c>
      <c r="J3" s="38" t="s">
        <v>678</v>
      </c>
      <c r="K3" s="38" t="s">
        <v>491</v>
      </c>
    </row>
    <row r="4" spans="1:11" ht="15.75" thickBot="1">
      <c r="A4" s="21" t="s">
        <v>136</v>
      </c>
      <c r="B4" s="22" t="s">
        <v>66</v>
      </c>
      <c r="C4" s="101"/>
      <c r="D4" s="101"/>
      <c r="E4" s="101"/>
      <c r="F4" s="101"/>
      <c r="G4" s="101"/>
      <c r="H4" s="23"/>
      <c r="I4" s="30"/>
      <c r="J4" s="30"/>
      <c r="K4" s="30"/>
    </row>
    <row r="5" spans="1:11" ht="15" thickBot="1">
      <c r="A5" s="165" t="s">
        <v>72</v>
      </c>
      <c r="B5" s="243" t="s">
        <v>67</v>
      </c>
      <c r="C5" s="162"/>
      <c r="D5" s="162"/>
      <c r="E5" s="162"/>
      <c r="F5" s="162"/>
      <c r="G5" s="147"/>
      <c r="H5" s="147"/>
      <c r="I5" s="149"/>
      <c r="J5" s="147"/>
      <c r="K5" s="147"/>
    </row>
    <row r="6" spans="1:11" ht="15" thickBot="1">
      <c r="A6" s="154"/>
      <c r="B6" s="241"/>
      <c r="C6" s="52"/>
      <c r="D6" s="52"/>
      <c r="E6" s="52"/>
      <c r="F6" s="52"/>
      <c r="G6" s="147"/>
      <c r="H6" s="147"/>
      <c r="I6" s="163"/>
      <c r="J6" s="164"/>
      <c r="K6" s="164"/>
    </row>
    <row r="7" spans="1:11" ht="17.25" thickBot="1">
      <c r="A7" s="160"/>
      <c r="B7" s="242"/>
      <c r="C7" s="152"/>
      <c r="D7" s="152"/>
      <c r="E7" s="152"/>
      <c r="F7" s="152"/>
      <c r="G7" s="152"/>
      <c r="H7" s="155" t="s">
        <v>801</v>
      </c>
      <c r="I7" s="156"/>
      <c r="J7" s="156"/>
      <c r="K7" s="156"/>
    </row>
    <row r="8" spans="3:11" ht="15" thickBot="1">
      <c r="C8" s="152"/>
      <c r="D8" s="152"/>
      <c r="E8" s="152"/>
      <c r="F8" s="152"/>
      <c r="G8" s="152"/>
      <c r="H8" s="150"/>
      <c r="I8" s="157"/>
      <c r="J8" s="157"/>
      <c r="K8" s="157"/>
    </row>
    <row r="9" spans="1:11" ht="15" thickBot="1">
      <c r="A9" s="165" t="s">
        <v>73</v>
      </c>
      <c r="B9" s="166" t="s">
        <v>68</v>
      </c>
      <c r="C9" s="162"/>
      <c r="D9" s="162"/>
      <c r="E9" s="162"/>
      <c r="F9" s="162"/>
      <c r="G9" s="147"/>
      <c r="H9" s="147"/>
      <c r="I9" s="149"/>
      <c r="J9" s="147"/>
      <c r="K9" s="147"/>
    </row>
    <row r="10" spans="1:11" ht="15" thickBot="1">
      <c r="A10" s="154"/>
      <c r="B10" s="154"/>
      <c r="C10" s="52"/>
      <c r="D10" s="52"/>
      <c r="E10" s="52"/>
      <c r="F10" s="52"/>
      <c r="G10" s="147"/>
      <c r="H10" s="147"/>
      <c r="I10" s="163"/>
      <c r="J10" s="164"/>
      <c r="K10" s="164"/>
    </row>
    <row r="11" spans="1:11" ht="17.25" thickBot="1">
      <c r="A11" s="154"/>
      <c r="B11" s="154"/>
      <c r="C11" s="152"/>
      <c r="D11" s="152"/>
      <c r="E11" s="152"/>
      <c r="F11" s="152"/>
      <c r="G11" s="152"/>
      <c r="H11" s="155" t="s">
        <v>801</v>
      </c>
      <c r="I11" s="156"/>
      <c r="J11" s="156"/>
      <c r="K11" s="156"/>
    </row>
    <row r="12" spans="1:11" ht="17.25" thickBot="1">
      <c r="A12" s="154"/>
      <c r="B12" s="154"/>
      <c r="C12" s="152"/>
      <c r="D12" s="152"/>
      <c r="E12" s="152"/>
      <c r="F12" s="152"/>
      <c r="G12" s="152"/>
      <c r="H12" s="155"/>
      <c r="I12" s="158"/>
      <c r="J12" s="158"/>
      <c r="K12" s="158"/>
    </row>
    <row r="13" spans="1:11" ht="15" thickBot="1">
      <c r="A13" s="167" t="s">
        <v>74</v>
      </c>
      <c r="B13" s="166" t="s">
        <v>69</v>
      </c>
      <c r="C13" s="162"/>
      <c r="D13" s="162"/>
      <c r="E13" s="162"/>
      <c r="F13" s="162"/>
      <c r="G13" s="147"/>
      <c r="H13" s="147"/>
      <c r="I13" s="149"/>
      <c r="J13" s="147"/>
      <c r="K13" s="147"/>
    </row>
    <row r="14" spans="1:11" ht="15" thickBot="1">
      <c r="A14" s="154"/>
      <c r="B14" s="154"/>
      <c r="C14" s="52"/>
      <c r="D14" s="52"/>
      <c r="E14" s="52"/>
      <c r="F14" s="52"/>
      <c r="G14" s="147"/>
      <c r="H14" s="147"/>
      <c r="I14" s="163"/>
      <c r="J14" s="164"/>
      <c r="K14" s="164"/>
    </row>
    <row r="15" spans="1:11" ht="17.25" thickBot="1">
      <c r="A15" s="154"/>
      <c r="B15" s="154"/>
      <c r="C15" s="152"/>
      <c r="D15" s="152"/>
      <c r="E15" s="152"/>
      <c r="F15" s="152"/>
      <c r="G15" s="152"/>
      <c r="H15" s="155" t="s">
        <v>801</v>
      </c>
      <c r="I15" s="156"/>
      <c r="J15" s="156"/>
      <c r="K15" s="156"/>
    </row>
    <row r="16" spans="1:11" ht="17.25" thickBot="1">
      <c r="A16" s="154"/>
      <c r="B16" s="154"/>
      <c r="C16" s="152"/>
      <c r="D16" s="152"/>
      <c r="E16" s="152"/>
      <c r="F16" s="152"/>
      <c r="G16" s="152"/>
      <c r="H16" s="155"/>
      <c r="I16" s="158"/>
      <c r="J16" s="158"/>
      <c r="K16" s="158"/>
    </row>
    <row r="17" spans="1:11" ht="15" thickBot="1">
      <c r="A17" s="167" t="s">
        <v>75</v>
      </c>
      <c r="B17" s="166" t="s">
        <v>70</v>
      </c>
      <c r="C17" s="162"/>
      <c r="D17" s="162"/>
      <c r="E17" s="162"/>
      <c r="F17" s="162"/>
      <c r="G17" s="147"/>
      <c r="H17" s="147"/>
      <c r="I17" s="149"/>
      <c r="J17" s="147"/>
      <c r="K17" s="147"/>
    </row>
    <row r="18" spans="1:11" ht="15" thickBot="1">
      <c r="A18" s="154"/>
      <c r="B18" s="154"/>
      <c r="C18" s="52"/>
      <c r="D18" s="52"/>
      <c r="E18" s="52"/>
      <c r="F18" s="52"/>
      <c r="G18" s="147"/>
      <c r="H18" s="147"/>
      <c r="I18" s="163"/>
      <c r="J18" s="164"/>
      <c r="K18" s="164"/>
    </row>
    <row r="19" spans="1:11" ht="17.25" thickBot="1">
      <c r="A19" s="154"/>
      <c r="B19" s="154"/>
      <c r="C19" s="152"/>
      <c r="D19" s="152"/>
      <c r="E19" s="152"/>
      <c r="F19" s="152"/>
      <c r="G19" s="152"/>
      <c r="H19" s="155" t="s">
        <v>801</v>
      </c>
      <c r="I19" s="156"/>
      <c r="J19" s="156"/>
      <c r="K19" s="156"/>
    </row>
    <row r="20" spans="1:11" ht="17.25" thickBot="1">
      <c r="A20" s="154"/>
      <c r="B20" s="154"/>
      <c r="C20" s="152"/>
      <c r="D20" s="152"/>
      <c r="E20" s="152"/>
      <c r="F20" s="152"/>
      <c r="G20" s="152"/>
      <c r="H20" s="155"/>
      <c r="I20" s="158"/>
      <c r="J20" s="158"/>
      <c r="K20" s="158"/>
    </row>
    <row r="21" spans="1:11" ht="15" thickBot="1">
      <c r="A21" s="167" t="s">
        <v>76</v>
      </c>
      <c r="B21" s="166" t="s">
        <v>71</v>
      </c>
      <c r="C21" s="162"/>
      <c r="D21" s="162"/>
      <c r="E21" s="162"/>
      <c r="F21" s="162"/>
      <c r="G21" s="147"/>
      <c r="H21" s="147"/>
      <c r="I21" s="149"/>
      <c r="J21" s="147"/>
      <c r="K21" s="147"/>
    </row>
    <row r="22" spans="1:11" ht="15" thickBot="1">
      <c r="A22" s="154"/>
      <c r="B22" s="154"/>
      <c r="C22" s="52"/>
      <c r="D22" s="52"/>
      <c r="E22" s="52"/>
      <c r="F22" s="52"/>
      <c r="G22" s="147"/>
      <c r="H22" s="147"/>
      <c r="I22" s="163"/>
      <c r="J22" s="164"/>
      <c r="K22" s="164"/>
    </row>
    <row r="23" spans="1:11" ht="17.25" thickBot="1">
      <c r="A23" s="154"/>
      <c r="B23" s="154"/>
      <c r="C23" s="152"/>
      <c r="D23" s="152"/>
      <c r="E23" s="152"/>
      <c r="F23" s="152"/>
      <c r="G23" s="152"/>
      <c r="H23" s="155" t="s">
        <v>801</v>
      </c>
      <c r="I23" s="156"/>
      <c r="J23" s="156"/>
      <c r="K23" s="156"/>
    </row>
    <row r="24" spans="1:11" ht="17.25" thickBot="1">
      <c r="A24" s="154"/>
      <c r="B24" s="154"/>
      <c r="C24" s="152"/>
      <c r="D24" s="152"/>
      <c r="E24" s="152"/>
      <c r="F24" s="152"/>
      <c r="G24" s="152"/>
      <c r="H24" s="155"/>
      <c r="I24" s="158"/>
      <c r="J24" s="158"/>
      <c r="K24" s="158"/>
    </row>
    <row r="25" spans="1:11" ht="15" thickBot="1">
      <c r="A25" s="167" t="s">
        <v>77</v>
      </c>
      <c r="B25" s="166" t="s">
        <v>112</v>
      </c>
      <c r="C25" s="162"/>
      <c r="D25" s="162"/>
      <c r="E25" s="162"/>
      <c r="F25" s="162"/>
      <c r="G25" s="147"/>
      <c r="H25" s="147"/>
      <c r="I25" s="149"/>
      <c r="J25" s="149"/>
      <c r="K25" s="147"/>
    </row>
    <row r="26" spans="1:11" ht="15" thickBot="1">
      <c r="A26" s="154"/>
      <c r="B26" s="154"/>
      <c r="C26" s="52"/>
      <c r="D26" s="52"/>
      <c r="E26" s="52"/>
      <c r="F26" s="52"/>
      <c r="G26" s="147"/>
      <c r="H26" s="147"/>
      <c r="I26" s="163"/>
      <c r="J26" s="164"/>
      <c r="K26" s="164"/>
    </row>
    <row r="27" spans="1:11" ht="17.25" thickBot="1">
      <c r="A27" s="154"/>
      <c r="B27" s="154"/>
      <c r="C27" s="152"/>
      <c r="D27" s="152"/>
      <c r="E27" s="152"/>
      <c r="F27" s="152"/>
      <c r="G27" s="152"/>
      <c r="H27" s="155" t="s">
        <v>801</v>
      </c>
      <c r="I27" s="156"/>
      <c r="J27" s="156"/>
      <c r="K27" s="156"/>
    </row>
    <row r="28" spans="1:11" ht="17.25" thickBot="1">
      <c r="A28" s="154"/>
      <c r="B28" s="154"/>
      <c r="C28" s="152"/>
      <c r="D28" s="152"/>
      <c r="E28" s="152"/>
      <c r="F28" s="152"/>
      <c r="G28" s="152"/>
      <c r="H28" s="155"/>
      <c r="I28" s="158"/>
      <c r="J28" s="158"/>
      <c r="K28" s="158"/>
    </row>
    <row r="29" spans="1:11" ht="15" thickBot="1">
      <c r="A29" s="167" t="s">
        <v>78</v>
      </c>
      <c r="B29" s="166" t="s">
        <v>114</v>
      </c>
      <c r="C29" s="162"/>
      <c r="D29" s="162"/>
      <c r="E29" s="162"/>
      <c r="F29" s="162"/>
      <c r="G29" s="147"/>
      <c r="H29" s="147"/>
      <c r="I29" s="149"/>
      <c r="J29" s="147"/>
      <c r="K29" s="147"/>
    </row>
    <row r="30" spans="1:11" ht="15" thickBot="1">
      <c r="A30" s="154"/>
      <c r="B30" s="154"/>
      <c r="C30" s="52"/>
      <c r="D30" s="52"/>
      <c r="E30" s="52"/>
      <c r="F30" s="52"/>
      <c r="G30" s="147"/>
      <c r="H30" s="147"/>
      <c r="I30" s="191"/>
      <c r="J30" s="191"/>
      <c r="K30" s="191"/>
    </row>
    <row r="31" spans="1:11" ht="17.25" thickBot="1">
      <c r="A31" s="154"/>
      <c r="B31" s="154"/>
      <c r="C31" s="152"/>
      <c r="D31" s="152"/>
      <c r="E31" s="152"/>
      <c r="F31" s="152"/>
      <c r="G31" s="152"/>
      <c r="H31" s="155" t="s">
        <v>801</v>
      </c>
      <c r="I31" s="156"/>
      <c r="J31" s="156"/>
      <c r="K31" s="156"/>
    </row>
    <row r="32" spans="1:11" ht="17.25" thickBot="1">
      <c r="A32" s="154"/>
      <c r="B32" s="154"/>
      <c r="C32" s="152"/>
      <c r="D32" s="152"/>
      <c r="E32" s="152"/>
      <c r="F32" s="152"/>
      <c r="G32" s="152"/>
      <c r="H32" s="155"/>
      <c r="I32" s="158"/>
      <c r="J32" s="158"/>
      <c r="K32" s="158"/>
    </row>
    <row r="33" spans="1:11" ht="15" thickBot="1">
      <c r="A33" s="161" t="s">
        <v>79</v>
      </c>
      <c r="B33" s="159" t="s">
        <v>858</v>
      </c>
      <c r="C33" s="162"/>
      <c r="D33" s="162"/>
      <c r="E33" s="162"/>
      <c r="F33" s="162"/>
      <c r="G33" s="147"/>
      <c r="H33" s="147"/>
      <c r="I33" s="149"/>
      <c r="J33" s="147"/>
      <c r="K33" s="147"/>
    </row>
    <row r="34" spans="1:11" ht="15" thickBot="1">
      <c r="A34" s="154"/>
      <c r="B34" s="154"/>
      <c r="C34" s="52"/>
      <c r="D34" s="52"/>
      <c r="E34" s="52"/>
      <c r="F34" s="52"/>
      <c r="G34" s="147"/>
      <c r="H34" s="147"/>
      <c r="I34" s="163"/>
      <c r="J34" s="164"/>
      <c r="K34" s="164"/>
    </row>
    <row r="35" spans="1:11" ht="17.25" thickBot="1">
      <c r="A35" s="154"/>
      <c r="B35" s="154"/>
      <c r="C35" s="152"/>
      <c r="D35" s="152"/>
      <c r="E35" s="152"/>
      <c r="F35" s="152"/>
      <c r="G35" s="152"/>
      <c r="H35" s="155" t="s">
        <v>801</v>
      </c>
      <c r="I35" s="156"/>
      <c r="J35" s="156"/>
      <c r="K35" s="156"/>
    </row>
    <row r="36" spans="1:11" ht="17.25" thickBot="1">
      <c r="A36" s="151"/>
      <c r="B36" s="151"/>
      <c r="C36" s="152"/>
      <c r="D36" s="152"/>
      <c r="E36" s="152"/>
      <c r="F36" s="152"/>
      <c r="G36" s="152"/>
      <c r="H36" s="155"/>
      <c r="I36" s="158"/>
      <c r="J36" s="158"/>
      <c r="K36" s="158"/>
    </row>
    <row r="37" spans="1:11" ht="15" thickBot="1">
      <c r="A37" s="167" t="s">
        <v>80</v>
      </c>
      <c r="B37" s="166" t="s">
        <v>859</v>
      </c>
      <c r="C37" s="162"/>
      <c r="D37" s="162"/>
      <c r="E37" s="162"/>
      <c r="F37" s="162"/>
      <c r="G37" s="147"/>
      <c r="H37" s="147"/>
      <c r="I37" s="190"/>
      <c r="J37" s="190"/>
      <c r="K37" s="191"/>
    </row>
    <row r="38" spans="1:11" ht="15" thickBot="1">
      <c r="A38" s="154"/>
      <c r="B38" s="154"/>
      <c r="C38" s="52"/>
      <c r="D38" s="52"/>
      <c r="E38" s="52"/>
      <c r="F38" s="52"/>
      <c r="G38" s="147"/>
      <c r="H38" s="147"/>
      <c r="I38" s="163"/>
      <c r="J38" s="164"/>
      <c r="K38" s="164"/>
    </row>
    <row r="39" spans="1:11" ht="17.25" thickBot="1">
      <c r="A39" s="154"/>
      <c r="B39" s="154"/>
      <c r="C39" s="152"/>
      <c r="D39" s="152"/>
      <c r="E39" s="152"/>
      <c r="F39" s="152"/>
      <c r="G39" s="152"/>
      <c r="H39" s="155" t="s">
        <v>801</v>
      </c>
      <c r="I39" s="156"/>
      <c r="J39" s="156"/>
      <c r="K39" s="156"/>
    </row>
    <row r="40" spans="1:11" ht="17.25" thickBot="1">
      <c r="A40" s="151"/>
      <c r="B40" s="151"/>
      <c r="C40" s="152"/>
      <c r="D40" s="152"/>
      <c r="E40" s="152"/>
      <c r="F40" s="152"/>
      <c r="G40" s="152"/>
      <c r="H40" s="155"/>
      <c r="I40" s="158"/>
      <c r="J40" s="158"/>
      <c r="K40" s="158"/>
    </row>
    <row r="41" spans="1:11" ht="15" thickBot="1">
      <c r="A41" s="167" t="s">
        <v>81</v>
      </c>
      <c r="B41" s="166" t="s">
        <v>82</v>
      </c>
      <c r="C41" s="162"/>
      <c r="D41" s="162"/>
      <c r="E41" s="162"/>
      <c r="F41" s="162"/>
      <c r="G41" s="147"/>
      <c r="H41" s="147"/>
      <c r="I41" s="149"/>
      <c r="J41" s="147"/>
      <c r="K41" s="147"/>
    </row>
    <row r="42" spans="1:11" ht="15" thickBot="1">
      <c r="A42" s="154"/>
      <c r="B42" s="154"/>
      <c r="C42" s="52"/>
      <c r="D42" s="52"/>
      <c r="E42" s="52"/>
      <c r="F42" s="52"/>
      <c r="G42" s="147"/>
      <c r="H42" s="147"/>
      <c r="I42" s="163"/>
      <c r="J42" s="164"/>
      <c r="K42" s="164"/>
    </row>
    <row r="43" spans="1:11" ht="17.25" thickBot="1">
      <c r="A43" s="154"/>
      <c r="B43" s="154"/>
      <c r="C43" s="152"/>
      <c r="D43" s="152"/>
      <c r="E43" s="152"/>
      <c r="F43" s="152"/>
      <c r="G43" s="152"/>
      <c r="H43" s="155" t="s">
        <v>801</v>
      </c>
      <c r="I43" s="156"/>
      <c r="J43" s="156"/>
      <c r="K43" s="156"/>
    </row>
    <row r="44" spans="1:11" ht="17.25" thickBot="1">
      <c r="A44" s="151"/>
      <c r="B44" s="151"/>
      <c r="C44" s="152"/>
      <c r="D44" s="152"/>
      <c r="E44" s="152"/>
      <c r="F44" s="152"/>
      <c r="G44" s="152"/>
      <c r="H44" s="155"/>
      <c r="I44" s="158"/>
      <c r="J44" s="158"/>
      <c r="K44" s="158"/>
    </row>
    <row r="45" spans="1:11" ht="15" thickBot="1">
      <c r="A45" s="55" t="s">
        <v>214</v>
      </c>
      <c r="B45" s="170" t="s">
        <v>600</v>
      </c>
      <c r="C45" s="162"/>
      <c r="D45" s="162"/>
      <c r="E45" s="162"/>
      <c r="F45" s="162"/>
      <c r="G45" s="147"/>
      <c r="H45" s="147"/>
      <c r="I45" s="149"/>
      <c r="J45" s="147"/>
      <c r="K45" s="147"/>
    </row>
    <row r="46" spans="1:11" ht="15" thickBot="1">
      <c r="A46" s="154"/>
      <c r="B46" s="154"/>
      <c r="C46" s="52"/>
      <c r="D46" s="52"/>
      <c r="E46" s="52"/>
      <c r="F46" s="52"/>
      <c r="G46" s="147"/>
      <c r="H46" s="147"/>
      <c r="I46" s="163"/>
      <c r="J46" s="164"/>
      <c r="K46" s="164"/>
    </row>
    <row r="47" spans="1:11" ht="17.25" thickBot="1">
      <c r="A47" s="154"/>
      <c r="B47" s="154"/>
      <c r="C47" s="152"/>
      <c r="D47" s="152"/>
      <c r="E47" s="152"/>
      <c r="F47" s="152"/>
      <c r="G47" s="152"/>
      <c r="H47" s="155" t="s">
        <v>801</v>
      </c>
      <c r="I47" s="156"/>
      <c r="J47" s="156"/>
      <c r="K47" s="156"/>
    </row>
    <row r="48" spans="1:11" ht="17.25" thickBot="1">
      <c r="A48" s="151"/>
      <c r="B48" s="151"/>
      <c r="C48" s="152"/>
      <c r="D48" s="152"/>
      <c r="E48" s="152"/>
      <c r="F48" s="152"/>
      <c r="G48" s="152"/>
      <c r="H48" s="155"/>
      <c r="I48" s="158"/>
      <c r="J48" s="158"/>
      <c r="K48" s="158"/>
    </row>
    <row r="49" spans="1:11" ht="15" thickBot="1">
      <c r="A49" s="55" t="s">
        <v>216</v>
      </c>
      <c r="B49" s="170" t="s">
        <v>599</v>
      </c>
      <c r="C49" s="162"/>
      <c r="D49" s="162"/>
      <c r="E49" s="162"/>
      <c r="F49" s="162"/>
      <c r="G49" s="147"/>
      <c r="H49" s="147"/>
      <c r="I49" s="149"/>
      <c r="J49" s="147"/>
      <c r="K49" s="147"/>
    </row>
    <row r="50" spans="1:11" ht="15" thickBot="1">
      <c r="A50" s="154"/>
      <c r="B50" s="154"/>
      <c r="C50" s="52"/>
      <c r="D50" s="52"/>
      <c r="E50" s="52"/>
      <c r="F50" s="52"/>
      <c r="G50" s="147"/>
      <c r="H50" s="147"/>
      <c r="I50" s="163"/>
      <c r="J50" s="164"/>
      <c r="K50" s="164"/>
    </row>
    <row r="51" spans="1:11" ht="17.25" thickBot="1">
      <c r="A51" s="154"/>
      <c r="B51" s="154"/>
      <c r="C51" s="152"/>
      <c r="D51" s="152"/>
      <c r="E51" s="152"/>
      <c r="F51" s="152"/>
      <c r="G51" s="152"/>
      <c r="H51" s="155" t="s">
        <v>801</v>
      </c>
      <c r="I51" s="156"/>
      <c r="J51" s="156"/>
      <c r="K51" s="156"/>
    </row>
    <row r="52" spans="1:11" ht="17.25" thickBot="1">
      <c r="A52" s="151"/>
      <c r="B52" s="151"/>
      <c r="C52" s="152"/>
      <c r="D52" s="152"/>
      <c r="E52" s="152"/>
      <c r="F52" s="152"/>
      <c r="G52" s="152"/>
      <c r="H52" s="155"/>
      <c r="I52" s="158"/>
      <c r="J52" s="158"/>
      <c r="K52" s="158"/>
    </row>
    <row r="53" spans="1:11" ht="15" thickBot="1">
      <c r="A53" s="171" t="s">
        <v>217</v>
      </c>
      <c r="B53" s="172" t="s">
        <v>642</v>
      </c>
      <c r="C53" s="162"/>
      <c r="D53" s="162"/>
      <c r="E53" s="162"/>
      <c r="F53" s="162"/>
      <c r="G53" s="147"/>
      <c r="H53" s="147"/>
      <c r="I53" s="149"/>
      <c r="J53" s="147"/>
      <c r="K53" s="147"/>
    </row>
    <row r="54" spans="1:11" ht="15" thickBot="1">
      <c r="A54" s="154"/>
      <c r="B54" s="154"/>
      <c r="C54" s="52"/>
      <c r="D54" s="52"/>
      <c r="E54" s="52"/>
      <c r="F54" s="52"/>
      <c r="G54" s="147"/>
      <c r="H54" s="147"/>
      <c r="I54" s="163"/>
      <c r="J54" s="164"/>
      <c r="K54" s="164"/>
    </row>
    <row r="55" spans="1:11" ht="17.25" thickBot="1">
      <c r="A55" s="154"/>
      <c r="B55" s="154"/>
      <c r="C55" s="152"/>
      <c r="D55" s="152"/>
      <c r="E55" s="152"/>
      <c r="F55" s="152"/>
      <c r="G55" s="152"/>
      <c r="H55" s="155" t="s">
        <v>801</v>
      </c>
      <c r="I55" s="156"/>
      <c r="J55" s="156"/>
      <c r="K55" s="156"/>
    </row>
    <row r="56" spans="1:11" ht="17.25" thickBot="1">
      <c r="A56" s="151"/>
      <c r="B56" s="151"/>
      <c r="C56" s="152"/>
      <c r="D56" s="152"/>
      <c r="E56" s="152"/>
      <c r="F56" s="152"/>
      <c r="G56" s="152"/>
      <c r="H56" s="155"/>
      <c r="I56" s="158"/>
      <c r="J56" s="158"/>
      <c r="K56" s="158"/>
    </row>
    <row r="57" spans="1:11" ht="17.25" thickBot="1">
      <c r="A57" s="103"/>
      <c r="B57" s="13"/>
      <c r="C57" s="103"/>
      <c r="D57" s="103"/>
      <c r="E57" s="103"/>
      <c r="F57" s="103"/>
      <c r="G57" s="1"/>
      <c r="H57" s="31" t="s">
        <v>161</v>
      </c>
      <c r="I57" s="15">
        <f>I55+I51+I47+I43+I39+I31+I27+I23+I19+I15+I11+I7</f>
        <v>0</v>
      </c>
      <c r="J57" s="15">
        <f>J55+J51+J47+J43+J39+J31+J27+J23+J19+J15+J11+J7</f>
        <v>0</v>
      </c>
      <c r="K57" s="15">
        <f>K55+K51+K47+K43+K39+K31+K27+K23+K19+K15+K11+K7</f>
        <v>0</v>
      </c>
    </row>
    <row r="58" spans="10:11" ht="14.25">
      <c r="J58"/>
      <c r="K58"/>
    </row>
    <row r="59" spans="1:11" ht="12.75">
      <c r="A59"/>
      <c r="B59"/>
      <c r="C59"/>
      <c r="D59"/>
      <c r="E59"/>
      <c r="F59"/>
      <c r="G59"/>
      <c r="H59"/>
      <c r="I59"/>
      <c r="J59"/>
      <c r="K59"/>
    </row>
    <row r="60" spans="1:11" ht="12.75">
      <c r="A60"/>
      <c r="B60"/>
      <c r="C60"/>
      <c r="D60"/>
      <c r="E60"/>
      <c r="F60"/>
      <c r="G60"/>
      <c r="H60"/>
      <c r="I60"/>
      <c r="J60"/>
      <c r="K60"/>
    </row>
    <row r="61" spans="1:11" ht="12.75">
      <c r="A61"/>
      <c r="B61"/>
      <c r="C61"/>
      <c r="D61"/>
      <c r="E61"/>
      <c r="F61"/>
      <c r="G61"/>
      <c r="H61"/>
      <c r="I61"/>
      <c r="J61"/>
      <c r="K61"/>
    </row>
    <row r="62" spans="1:11" ht="12.75">
      <c r="A62"/>
      <c r="B62"/>
      <c r="C62"/>
      <c r="D62"/>
      <c r="E62"/>
      <c r="F62"/>
      <c r="G62"/>
      <c r="H62"/>
      <c r="I62"/>
      <c r="J62"/>
      <c r="K62"/>
    </row>
    <row r="63" spans="1:11" ht="12.75">
      <c r="A63"/>
      <c r="B63"/>
      <c r="C63"/>
      <c r="D63"/>
      <c r="E63"/>
      <c r="F63"/>
      <c r="G63"/>
      <c r="H63"/>
      <c r="I63"/>
      <c r="J63"/>
      <c r="K63"/>
    </row>
    <row r="64" spans="1:11" ht="12.75">
      <c r="A64"/>
      <c r="B64"/>
      <c r="C64"/>
      <c r="D64"/>
      <c r="E64"/>
      <c r="F64"/>
      <c r="G64"/>
      <c r="H64"/>
      <c r="I64"/>
      <c r="J64"/>
      <c r="K64"/>
    </row>
  </sheetData>
  <sheetProtection/>
  <printOptions horizontalCentered="1"/>
  <pageMargins left="0.5905511811023623" right="0.1968503937007874" top="0.984251968503937" bottom="0.984251968503937" header="0.3937007874015748" footer="0.3937007874015748"/>
  <pageSetup orientation="portrait" paperSize="9" scale="54" r:id="rId1"/>
  <headerFooter alignWithMargins="0">
    <oddFooter>&amp;LMinisterstvo kultury ČR&amp;R&amp;P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selection activeCell="H3" sqref="H3"/>
    </sheetView>
  </sheetViews>
  <sheetFormatPr defaultColWidth="11.421875" defaultRowHeight="12.75"/>
  <cols>
    <col min="1" max="1" width="10.00390625" style="99" customWidth="1"/>
    <col min="2" max="2" width="43.140625" style="1" customWidth="1"/>
    <col min="3" max="3" width="28.421875" style="99" bestFit="1" customWidth="1"/>
    <col min="4" max="4" width="30.00390625" style="99" bestFit="1" customWidth="1"/>
    <col min="5" max="5" width="8.57421875" style="99" customWidth="1"/>
    <col min="6" max="6" width="10.140625" style="99" customWidth="1"/>
    <col min="7" max="7" width="35.8515625" style="99" customWidth="1"/>
    <col min="8" max="8" width="17.140625" style="1" customWidth="1"/>
    <col min="9" max="9" width="15.8515625" style="1" customWidth="1"/>
    <col min="10" max="10" width="14.421875" style="1" customWidth="1"/>
    <col min="11" max="11" width="13.28125" style="1" bestFit="1" customWidth="1"/>
  </cols>
  <sheetData>
    <row r="1" spans="1:2" ht="15">
      <c r="A1" s="37" t="s">
        <v>219</v>
      </c>
      <c r="B1" s="236"/>
    </row>
    <row r="2" spans="1:2" ht="15" thickBot="1">
      <c r="A2" s="129"/>
      <c r="B2" s="236"/>
    </row>
    <row r="3" spans="2:11" ht="15.75" thickBot="1">
      <c r="B3" s="238"/>
      <c r="C3" s="144" t="s">
        <v>861</v>
      </c>
      <c r="D3" s="144" t="s">
        <v>862</v>
      </c>
      <c r="E3" s="144" t="s">
        <v>863</v>
      </c>
      <c r="F3" s="144" t="s">
        <v>864</v>
      </c>
      <c r="G3" s="144" t="s">
        <v>800</v>
      </c>
      <c r="H3" s="145" t="s">
        <v>866</v>
      </c>
      <c r="I3" s="38" t="s">
        <v>490</v>
      </c>
      <c r="J3" s="38" t="s">
        <v>678</v>
      </c>
      <c r="K3" s="38" t="s">
        <v>491</v>
      </c>
    </row>
    <row r="4" spans="1:11" ht="15.75" thickBot="1">
      <c r="A4" s="21" t="s">
        <v>65</v>
      </c>
      <c r="B4" s="50" t="s">
        <v>501</v>
      </c>
      <c r="C4" s="101"/>
      <c r="D4" s="101"/>
      <c r="E4" s="101"/>
      <c r="F4" s="101"/>
      <c r="G4" s="101"/>
      <c r="H4" s="23"/>
      <c r="I4" s="30"/>
      <c r="J4" s="30"/>
      <c r="K4" s="30"/>
    </row>
    <row r="5" spans="1:11" ht="15" thickBot="1">
      <c r="A5" s="112" t="s">
        <v>543</v>
      </c>
      <c r="B5" s="239" t="s">
        <v>542</v>
      </c>
      <c r="C5" s="162"/>
      <c r="D5" s="162"/>
      <c r="E5" s="162"/>
      <c r="F5" s="162"/>
      <c r="G5" s="147"/>
      <c r="H5" s="147"/>
      <c r="I5" s="149"/>
      <c r="J5" s="147"/>
      <c r="K5" s="147"/>
    </row>
    <row r="6" spans="1:11" ht="15" thickBot="1">
      <c r="A6" s="154"/>
      <c r="B6" s="241"/>
      <c r="C6" s="52"/>
      <c r="D6" s="52"/>
      <c r="E6" s="52"/>
      <c r="F6" s="52"/>
      <c r="G6" s="147"/>
      <c r="H6" s="147"/>
      <c r="I6" s="163"/>
      <c r="J6" s="164"/>
      <c r="K6" s="164"/>
    </row>
    <row r="7" spans="1:11" ht="17.25" thickBot="1">
      <c r="A7" s="160"/>
      <c r="B7" s="242"/>
      <c r="C7" s="152"/>
      <c r="D7" s="152"/>
      <c r="E7" s="152"/>
      <c r="F7" s="152"/>
      <c r="G7" s="152"/>
      <c r="H7" s="155" t="s">
        <v>801</v>
      </c>
      <c r="I7" s="156"/>
      <c r="J7" s="156"/>
      <c r="K7" s="156"/>
    </row>
    <row r="8" spans="3:11" ht="15" thickBot="1">
      <c r="C8" s="152"/>
      <c r="D8" s="152"/>
      <c r="E8" s="152"/>
      <c r="F8" s="152"/>
      <c r="G8" s="152"/>
      <c r="H8" s="150"/>
      <c r="I8" s="157"/>
      <c r="J8" s="157"/>
      <c r="K8" s="157"/>
    </row>
    <row r="9" spans="1:11" ht="15" thickBot="1">
      <c r="A9" s="112" t="s">
        <v>544</v>
      </c>
      <c r="B9" s="170" t="s">
        <v>602</v>
      </c>
      <c r="C9" s="162"/>
      <c r="D9" s="162"/>
      <c r="E9" s="162"/>
      <c r="F9" s="162"/>
      <c r="G9" s="147"/>
      <c r="H9" s="147"/>
      <c r="I9" s="149"/>
      <c r="J9" s="147"/>
      <c r="K9" s="147"/>
    </row>
    <row r="10" spans="1:11" ht="15" thickBot="1">
      <c r="A10" s="154"/>
      <c r="B10" s="154"/>
      <c r="C10" s="52"/>
      <c r="D10" s="52"/>
      <c r="E10" s="52"/>
      <c r="F10" s="52"/>
      <c r="G10" s="147"/>
      <c r="H10" s="147"/>
      <c r="I10" s="163"/>
      <c r="J10" s="164"/>
      <c r="K10" s="164"/>
    </row>
    <row r="11" spans="1:11" ht="17.25" thickBot="1">
      <c r="A11" s="154"/>
      <c r="B11" s="154"/>
      <c r="C11" s="152"/>
      <c r="D11" s="152"/>
      <c r="E11" s="152"/>
      <c r="F11" s="152"/>
      <c r="G11" s="152"/>
      <c r="H11" s="155" t="s">
        <v>801</v>
      </c>
      <c r="I11" s="156"/>
      <c r="J11" s="156"/>
      <c r="K11" s="156"/>
    </row>
    <row r="12" spans="3:11" ht="14.25">
      <c r="C12" s="152"/>
      <c r="D12" s="152"/>
      <c r="E12" s="152"/>
      <c r="F12" s="152"/>
      <c r="G12" s="152"/>
      <c r="H12" s="150"/>
      <c r="I12" s="157"/>
      <c r="J12" s="157"/>
      <c r="K12" s="157"/>
    </row>
    <row r="13" spans="1:11" ht="15" thickBot="1">
      <c r="A13" s="83" t="s">
        <v>771</v>
      </c>
      <c r="B13" s="76" t="s">
        <v>770</v>
      </c>
      <c r="C13" s="162"/>
      <c r="D13" s="162"/>
      <c r="E13" s="162"/>
      <c r="F13" s="162"/>
      <c r="G13" s="147"/>
      <c r="H13" s="147"/>
      <c r="I13" s="149"/>
      <c r="J13" s="147"/>
      <c r="K13" s="147"/>
    </row>
    <row r="14" spans="1:11" ht="15" thickBot="1">
      <c r="A14" s="154"/>
      <c r="B14" s="154"/>
      <c r="C14" s="52"/>
      <c r="D14" s="52"/>
      <c r="E14" s="52"/>
      <c r="F14" s="52"/>
      <c r="G14" s="147"/>
      <c r="H14" s="147"/>
      <c r="I14" s="163"/>
      <c r="J14" s="164"/>
      <c r="K14" s="164"/>
    </row>
    <row r="15" spans="1:11" ht="17.25" thickBot="1">
      <c r="A15" s="154"/>
      <c r="B15" s="154"/>
      <c r="C15" s="152"/>
      <c r="D15" s="152"/>
      <c r="E15" s="152"/>
      <c r="F15" s="152"/>
      <c r="G15" s="152"/>
      <c r="H15" s="155" t="s">
        <v>801</v>
      </c>
      <c r="I15" s="156"/>
      <c r="J15" s="156"/>
      <c r="K15" s="156"/>
    </row>
    <row r="16" spans="1:11" ht="17.25" thickBot="1">
      <c r="A16" s="154"/>
      <c r="B16" s="154"/>
      <c r="C16" s="152"/>
      <c r="D16" s="152"/>
      <c r="E16" s="152"/>
      <c r="F16" s="152"/>
      <c r="G16" s="152"/>
      <c r="H16" s="155"/>
      <c r="I16" s="158"/>
      <c r="J16" s="158"/>
      <c r="K16" s="158"/>
    </row>
    <row r="17" spans="1:11" ht="15" thickBot="1">
      <c r="A17" s="112" t="s">
        <v>546</v>
      </c>
      <c r="B17" s="173" t="s">
        <v>604</v>
      </c>
      <c r="C17" s="162"/>
      <c r="D17" s="162"/>
      <c r="E17" s="162"/>
      <c r="F17" s="162"/>
      <c r="G17" s="147"/>
      <c r="H17" s="147"/>
      <c r="I17" s="149"/>
      <c r="J17" s="147"/>
      <c r="K17" s="147"/>
    </row>
    <row r="18" spans="1:11" ht="15" thickBot="1">
      <c r="A18" s="154"/>
      <c r="B18" s="154"/>
      <c r="C18" s="52"/>
      <c r="D18" s="52"/>
      <c r="E18" s="52"/>
      <c r="F18" s="52"/>
      <c r="G18" s="147"/>
      <c r="H18" s="147"/>
      <c r="I18" s="163"/>
      <c r="J18" s="164"/>
      <c r="K18" s="164"/>
    </row>
    <row r="19" spans="1:11" ht="17.25" thickBot="1">
      <c r="A19" s="154"/>
      <c r="B19" s="154"/>
      <c r="C19" s="152"/>
      <c r="D19" s="152"/>
      <c r="E19" s="152"/>
      <c r="F19" s="152"/>
      <c r="G19" s="152"/>
      <c r="H19" s="155" t="s">
        <v>801</v>
      </c>
      <c r="I19" s="156"/>
      <c r="J19" s="156"/>
      <c r="K19" s="156"/>
    </row>
    <row r="20" spans="1:11" ht="17.25" thickBot="1">
      <c r="A20" s="154"/>
      <c r="B20" s="154"/>
      <c r="C20" s="152"/>
      <c r="D20" s="152"/>
      <c r="E20" s="152"/>
      <c r="F20" s="152"/>
      <c r="G20" s="152"/>
      <c r="H20" s="155"/>
      <c r="I20" s="158"/>
      <c r="J20" s="158"/>
      <c r="K20" s="158"/>
    </row>
    <row r="21" spans="1:11" ht="15" thickBot="1">
      <c r="A21" s="112" t="s">
        <v>547</v>
      </c>
      <c r="B21" s="170" t="s">
        <v>605</v>
      </c>
      <c r="C21" s="162"/>
      <c r="D21" s="162"/>
      <c r="E21" s="162"/>
      <c r="F21" s="162"/>
      <c r="G21" s="147"/>
      <c r="H21" s="147"/>
      <c r="I21" s="149"/>
      <c r="J21" s="147"/>
      <c r="K21" s="147"/>
    </row>
    <row r="22" spans="1:11" ht="15" thickBot="1">
      <c r="A22" s="154"/>
      <c r="B22" s="154"/>
      <c r="C22" s="52"/>
      <c r="D22" s="52"/>
      <c r="E22" s="52"/>
      <c r="F22" s="52"/>
      <c r="G22" s="147"/>
      <c r="H22" s="147"/>
      <c r="I22" s="163"/>
      <c r="J22" s="164"/>
      <c r="K22" s="164"/>
    </row>
    <row r="23" spans="1:11" ht="17.25" thickBot="1">
      <c r="A23" s="154"/>
      <c r="B23" s="154"/>
      <c r="C23" s="152"/>
      <c r="D23" s="152"/>
      <c r="E23" s="152"/>
      <c r="F23" s="152"/>
      <c r="G23" s="152"/>
      <c r="H23" s="155" t="s">
        <v>801</v>
      </c>
      <c r="I23" s="156"/>
      <c r="J23" s="156"/>
      <c r="K23" s="156"/>
    </row>
    <row r="24" spans="1:11" ht="17.25" thickBot="1">
      <c r="A24" s="154"/>
      <c r="B24" s="154"/>
      <c r="C24" s="152"/>
      <c r="D24" s="152"/>
      <c r="E24" s="152"/>
      <c r="F24" s="152"/>
      <c r="G24" s="152"/>
      <c r="H24" s="155"/>
      <c r="I24" s="158"/>
      <c r="J24" s="158"/>
      <c r="K24" s="158"/>
    </row>
    <row r="25" spans="1:11" ht="15" thickBot="1">
      <c r="A25" s="174" t="s">
        <v>548</v>
      </c>
      <c r="B25" s="170" t="s">
        <v>603</v>
      </c>
      <c r="C25" s="162"/>
      <c r="D25" s="162"/>
      <c r="E25" s="162"/>
      <c r="F25" s="162"/>
      <c r="G25" s="147"/>
      <c r="H25" s="147"/>
      <c r="I25" s="149"/>
      <c r="J25" s="149"/>
      <c r="K25" s="147"/>
    </row>
    <row r="26" spans="1:11" ht="15" thickBot="1">
      <c r="A26" s="154"/>
      <c r="B26" s="154"/>
      <c r="C26" s="52"/>
      <c r="D26" s="52"/>
      <c r="E26" s="52"/>
      <c r="F26" s="52"/>
      <c r="G26" s="147"/>
      <c r="H26" s="147"/>
      <c r="I26" s="163"/>
      <c r="J26" s="164"/>
      <c r="K26" s="164"/>
    </row>
    <row r="27" spans="1:11" ht="17.25" thickBot="1">
      <c r="A27" s="154"/>
      <c r="B27" s="154"/>
      <c r="C27" s="152"/>
      <c r="D27" s="152"/>
      <c r="E27" s="152"/>
      <c r="F27" s="152"/>
      <c r="G27" s="152"/>
      <c r="H27" s="155" t="s">
        <v>801</v>
      </c>
      <c r="I27" s="156"/>
      <c r="J27" s="156"/>
      <c r="K27" s="156"/>
    </row>
    <row r="28" spans="1:11" ht="17.25" thickBot="1">
      <c r="A28" s="154"/>
      <c r="B28" s="154"/>
      <c r="C28" s="152"/>
      <c r="D28" s="152"/>
      <c r="E28" s="152"/>
      <c r="F28" s="152"/>
      <c r="G28" s="152"/>
      <c r="H28" s="155"/>
      <c r="I28" s="158"/>
      <c r="J28" s="158"/>
      <c r="K28" s="158"/>
    </row>
    <row r="29" spans="1:11" ht="15" thickBot="1">
      <c r="A29" s="161" t="s">
        <v>413</v>
      </c>
      <c r="B29" s="159" t="s">
        <v>414</v>
      </c>
      <c r="C29" s="162"/>
      <c r="D29" s="162"/>
      <c r="E29" s="162"/>
      <c r="F29" s="162"/>
      <c r="G29" s="147"/>
      <c r="H29" s="147"/>
      <c r="I29" s="149"/>
      <c r="J29" s="147"/>
      <c r="K29" s="147"/>
    </row>
    <row r="30" spans="1:11" ht="15" thickBot="1">
      <c r="A30" s="154"/>
      <c r="B30" s="154"/>
      <c r="C30" s="52"/>
      <c r="D30" s="52"/>
      <c r="E30" s="52"/>
      <c r="F30" s="52"/>
      <c r="G30" s="147"/>
      <c r="H30" s="147"/>
      <c r="I30" s="208"/>
      <c r="J30" s="208"/>
      <c r="K30" s="251"/>
    </row>
    <row r="31" spans="1:11" ht="17.25" thickBot="1">
      <c r="A31" s="154"/>
      <c r="B31" s="154"/>
      <c r="C31" s="152"/>
      <c r="D31" s="152"/>
      <c r="E31" s="152"/>
      <c r="F31" s="152"/>
      <c r="G31" s="152"/>
      <c r="H31" s="155" t="s">
        <v>801</v>
      </c>
      <c r="I31" s="156"/>
      <c r="J31" s="156"/>
      <c r="K31" s="156"/>
    </row>
    <row r="32" spans="1:11" ht="17.25" thickBot="1">
      <c r="A32" s="154"/>
      <c r="B32" s="154"/>
      <c r="C32" s="152"/>
      <c r="D32" s="152"/>
      <c r="E32" s="152"/>
      <c r="F32" s="152"/>
      <c r="G32" s="152"/>
      <c r="H32" s="155"/>
      <c r="I32" s="158"/>
      <c r="J32" s="158"/>
      <c r="K32" s="158"/>
    </row>
    <row r="33" spans="1:11" ht="15" thickBot="1">
      <c r="A33" s="161" t="s">
        <v>553</v>
      </c>
      <c r="B33" s="159" t="s">
        <v>415</v>
      </c>
      <c r="C33" s="162"/>
      <c r="D33" s="162"/>
      <c r="E33" s="162"/>
      <c r="F33" s="162"/>
      <c r="G33" s="147"/>
      <c r="H33" s="147"/>
      <c r="I33" s="149"/>
      <c r="J33" s="147"/>
      <c r="K33" s="147"/>
    </row>
    <row r="34" spans="1:11" ht="15" thickBot="1">
      <c r="A34" s="154"/>
      <c r="B34" s="154"/>
      <c r="C34" s="52"/>
      <c r="D34" s="52"/>
      <c r="E34" s="52"/>
      <c r="F34" s="52"/>
      <c r="G34" s="147"/>
      <c r="H34" s="147"/>
      <c r="I34" s="147"/>
      <c r="J34" s="147"/>
      <c r="K34" s="147"/>
    </row>
    <row r="35" spans="1:11" ht="17.25" thickBot="1">
      <c r="A35" s="154"/>
      <c r="B35" s="154"/>
      <c r="C35" s="152"/>
      <c r="D35" s="152"/>
      <c r="E35" s="152"/>
      <c r="F35" s="152"/>
      <c r="G35" s="152"/>
      <c r="H35" s="155" t="s">
        <v>801</v>
      </c>
      <c r="I35" s="156"/>
      <c r="J35" s="156"/>
      <c r="K35" s="156"/>
    </row>
    <row r="36" spans="1:11" ht="17.25" thickBot="1">
      <c r="A36" s="154"/>
      <c r="B36" s="154"/>
      <c r="C36" s="152"/>
      <c r="D36" s="152"/>
      <c r="E36" s="152"/>
      <c r="F36" s="152"/>
      <c r="G36" s="152"/>
      <c r="H36" s="155"/>
      <c r="I36" s="158"/>
      <c r="J36" s="158"/>
      <c r="K36" s="158"/>
    </row>
    <row r="37" spans="1:11" ht="15" thickBot="1">
      <c r="A37" s="112" t="s">
        <v>343</v>
      </c>
      <c r="B37" s="170" t="s">
        <v>655</v>
      </c>
      <c r="C37" s="162"/>
      <c r="D37" s="162"/>
      <c r="E37" s="162"/>
      <c r="F37" s="162"/>
      <c r="G37" s="147"/>
      <c r="H37" s="147"/>
      <c r="I37" s="190"/>
      <c r="J37" s="190"/>
      <c r="K37" s="191"/>
    </row>
    <row r="38" spans="1:11" ht="15" thickBot="1">
      <c r="A38" s="154"/>
      <c r="B38" s="154"/>
      <c r="C38" s="52"/>
      <c r="D38" s="52"/>
      <c r="E38" s="52"/>
      <c r="F38" s="52"/>
      <c r="G38" s="147"/>
      <c r="H38" s="147"/>
      <c r="I38" s="163"/>
      <c r="J38" s="164"/>
      <c r="K38" s="252"/>
    </row>
    <row r="39" spans="1:11" ht="17.25" thickBot="1">
      <c r="A39" s="154"/>
      <c r="B39" s="154"/>
      <c r="C39" s="152"/>
      <c r="D39" s="152"/>
      <c r="E39" s="152"/>
      <c r="F39" s="152"/>
      <c r="G39" s="152"/>
      <c r="H39" s="155" t="s">
        <v>801</v>
      </c>
      <c r="I39" s="156"/>
      <c r="J39" s="156"/>
      <c r="K39" s="156"/>
    </row>
    <row r="40" spans="1:11" ht="17.25" thickBot="1">
      <c r="A40" s="151"/>
      <c r="B40" s="151"/>
      <c r="C40" s="152"/>
      <c r="D40" s="152"/>
      <c r="E40" s="152"/>
      <c r="F40" s="152"/>
      <c r="G40" s="152"/>
      <c r="H40" s="155"/>
      <c r="I40" s="158"/>
      <c r="J40" s="158"/>
      <c r="K40" s="158"/>
    </row>
    <row r="41" spans="1:11" ht="15" thickBot="1">
      <c r="A41" s="174" t="s">
        <v>345</v>
      </c>
      <c r="B41" s="170" t="s">
        <v>642</v>
      </c>
      <c r="C41" s="162"/>
      <c r="D41" s="162"/>
      <c r="E41" s="162"/>
      <c r="F41" s="162"/>
      <c r="G41" s="147"/>
      <c r="H41" s="147"/>
      <c r="I41" s="149"/>
      <c r="J41" s="147"/>
      <c r="K41" s="147"/>
    </row>
    <row r="42" spans="1:11" ht="15" thickBot="1">
      <c r="A42" s="154"/>
      <c r="B42" s="154"/>
      <c r="C42" s="52"/>
      <c r="D42" s="52"/>
      <c r="E42" s="52"/>
      <c r="F42" s="52"/>
      <c r="G42" s="147"/>
      <c r="H42" s="147"/>
      <c r="I42" s="163"/>
      <c r="J42" s="164"/>
      <c r="K42" s="164"/>
    </row>
    <row r="43" spans="1:11" ht="17.25" thickBot="1">
      <c r="A43" s="154"/>
      <c r="B43" s="154"/>
      <c r="C43" s="152"/>
      <c r="D43" s="152"/>
      <c r="E43" s="152"/>
      <c r="F43" s="152"/>
      <c r="G43" s="152"/>
      <c r="H43" s="155" t="s">
        <v>801</v>
      </c>
      <c r="I43" s="156"/>
      <c r="J43" s="156"/>
      <c r="K43" s="156"/>
    </row>
    <row r="44" spans="1:11" ht="13.5" thickBot="1">
      <c r="A44"/>
      <c r="B44"/>
      <c r="C44"/>
      <c r="D44"/>
      <c r="E44"/>
      <c r="F44"/>
      <c r="G44"/>
      <c r="H44"/>
      <c r="I44"/>
      <c r="J44"/>
      <c r="K44"/>
    </row>
    <row r="45" spans="1:11" ht="17.25" thickBot="1">
      <c r="A45" s="103"/>
      <c r="B45" s="13"/>
      <c r="C45" s="103"/>
      <c r="D45" s="103"/>
      <c r="E45" s="103"/>
      <c r="F45" s="103"/>
      <c r="G45" s="1"/>
      <c r="H45" s="31" t="s">
        <v>161</v>
      </c>
      <c r="I45" s="15">
        <f>I43+I39+I27+I23+I19+I11+I7</f>
        <v>0</v>
      </c>
      <c r="J45" s="15">
        <f>J43+J39+J27+J23+J19+J11+J7</f>
        <v>0</v>
      </c>
      <c r="K45" s="15">
        <f>K43+K39+K27+K23+K19+K11+K7</f>
        <v>0</v>
      </c>
    </row>
    <row r="46" spans="10:11" ht="14.25">
      <c r="J46"/>
      <c r="K46"/>
    </row>
    <row r="47" spans="9:11" ht="14.25">
      <c r="I47"/>
      <c r="J47"/>
      <c r="K47"/>
    </row>
    <row r="48" spans="9:11" ht="14.25">
      <c r="I48"/>
      <c r="J48"/>
      <c r="K48"/>
    </row>
    <row r="49" spans="9:11" ht="14.25">
      <c r="I49"/>
      <c r="J49"/>
      <c r="K49"/>
    </row>
    <row r="50" spans="9:11" ht="14.25">
      <c r="I50"/>
      <c r="J50"/>
      <c r="K50"/>
    </row>
    <row r="51" spans="9:11" ht="14.25">
      <c r="I51"/>
      <c r="J51"/>
      <c r="K51"/>
    </row>
    <row r="52" spans="9:11" ht="14.25">
      <c r="I52"/>
      <c r="J52"/>
      <c r="K52"/>
    </row>
    <row r="53" spans="9:11" ht="14.25">
      <c r="I53"/>
      <c r="J53"/>
      <c r="K53"/>
    </row>
    <row r="54" spans="9:11" ht="14.25">
      <c r="I54"/>
      <c r="J54"/>
      <c r="K54"/>
    </row>
    <row r="55" spans="9:11" ht="14.25">
      <c r="I55"/>
      <c r="J55"/>
      <c r="K55"/>
    </row>
    <row r="56" spans="9:11" ht="14.25">
      <c r="I56"/>
      <c r="J56"/>
      <c r="K56"/>
    </row>
    <row r="57" spans="9:11" ht="14.25">
      <c r="I57"/>
      <c r="J57"/>
      <c r="K57"/>
    </row>
    <row r="58" spans="9:11" ht="14.25">
      <c r="I58"/>
      <c r="J58"/>
      <c r="K58"/>
    </row>
    <row r="59" spans="9:11" ht="14.25">
      <c r="I59"/>
      <c r="J59"/>
      <c r="K59"/>
    </row>
    <row r="60" spans="9:11" ht="14.25">
      <c r="I60"/>
      <c r="J60"/>
      <c r="K60"/>
    </row>
    <row r="61" spans="9:11" ht="14.25">
      <c r="I61"/>
      <c r="J61"/>
      <c r="K61"/>
    </row>
  </sheetData>
  <sheetProtection/>
  <printOptions horizontalCentered="1"/>
  <pageMargins left="0.5905511811023623" right="0.1968503937007874" top="0.984251968503937" bottom="0.984251968503937" header="0.3937007874015748" footer="0.3937007874015748"/>
  <pageSetup orientation="portrait" paperSize="9" scale="54" r:id="rId1"/>
  <headerFooter alignWithMargins="0">
    <oddFooter>&amp;LMinisterstvo kultury ČR&amp;R&amp;P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Adam</dc:creator>
  <cp:keywords/>
  <dc:description/>
  <cp:lastModifiedBy>Martin Adam</cp:lastModifiedBy>
  <cp:lastPrinted>2011-12-01T13:18:00Z</cp:lastPrinted>
  <dcterms:created xsi:type="dcterms:W3CDTF">1999-08-09T12:09:25Z</dcterms:created>
  <dcterms:modified xsi:type="dcterms:W3CDTF">2015-07-30T09:14:47Z</dcterms:modified>
  <cp:category/>
  <cp:version/>
  <cp:contentType/>
  <cp:contentStatus/>
</cp:coreProperties>
</file>